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10485" activeTab="0"/>
  </bookViews>
  <sheets>
    <sheet name="Реестр инв проектов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<sst xmlns="http://schemas.openxmlformats.org/spreadsheetml/2006/main" count="433" uniqueCount="251">
  <si>
    <t>№ п/п</t>
  </si>
  <si>
    <t>Группа проекта</t>
  </si>
  <si>
    <t>Название проекта</t>
  </si>
  <si>
    <t>Дата внесения проекта в реестр</t>
  </si>
  <si>
    <t>Юридическое лицо, реализующее проект</t>
  </si>
  <si>
    <t>Адрес юридического лица, реализующего проект</t>
  </si>
  <si>
    <t xml:space="preserve">Организационная форма собственности предприятия, реализующего проект </t>
  </si>
  <si>
    <t>Наименование организации-инвестора и региона РФ или иностранного государства, в котором она зарегистрирована</t>
  </si>
  <si>
    <t>Объем инвестиций, млн.руб.</t>
  </si>
  <si>
    <t>Количество создаваемх рабочих мест</t>
  </si>
  <si>
    <t>Средняя заработная плата по проекту, руб.</t>
  </si>
  <si>
    <t>Год пуска предприятия в эксплуатацию (полное завершение реализации проекта)</t>
  </si>
  <si>
    <t>Текущее состояние</t>
  </si>
  <si>
    <t>Проблемы в реализации проекта</t>
  </si>
  <si>
    <t>Бюджетная эффективность при выходе на полную мощность (млн.руб./год)</t>
  </si>
  <si>
    <t>Чердаклинский район</t>
  </si>
  <si>
    <t xml:space="preserve">Организация производства по переработке сельскохозяйственной продукции 
ООО «Мукомол-Плюс»
</t>
  </si>
  <si>
    <t>ООО "Мукомол-Плюс"</t>
  </si>
  <si>
    <t>ООО "Уник"</t>
  </si>
  <si>
    <t>ООО "Сигнал"</t>
  </si>
  <si>
    <t>Организация сельскохозяйственного произ-водства и строительство «Мега» фермы на 7800 гол. КРС на базе ФГУП Учхоз УГСХА п.Октябрьский</t>
  </si>
  <si>
    <t>Строительство газонакопительной станции компанией ООО «Россичавтогаз»</t>
  </si>
  <si>
    <t xml:space="preserve">Проведение модернизации и реконструкции птицефабрики «Ульяновская» </t>
  </si>
  <si>
    <t>Строительство логистического комплекса в р.п.Чердаклы компанией ООО «Шерна»</t>
  </si>
  <si>
    <t>Строительство аквапарка</t>
  </si>
  <si>
    <t>Строительство мусороперерабатывающего завода около  с.Красный Яр</t>
  </si>
  <si>
    <t>ООО "Марс"</t>
  </si>
  <si>
    <t>ООО «Улья-новская-Нива»</t>
  </si>
  <si>
    <t>ООО «РУСН РУС САНТИМИР»</t>
  </si>
  <si>
    <t>ООО "Ульяновская птицефабрика"</t>
  </si>
  <si>
    <t>ООО "Росичавтогаз"</t>
  </si>
  <si>
    <t>ООО "Промекс"</t>
  </si>
  <si>
    <t>ИП Жинов Д.В.</t>
  </si>
  <si>
    <t>ИП Айзатулов Р.Н.</t>
  </si>
  <si>
    <t>Инвестор не обозначен</t>
  </si>
  <si>
    <t>М О</t>
  </si>
  <si>
    <t>Сложность в оформлении имущественного комплекса</t>
  </si>
  <si>
    <t xml:space="preserve"> -</t>
  </si>
  <si>
    <t xml:space="preserve"> - </t>
  </si>
  <si>
    <t>Поиск инвестора</t>
  </si>
  <si>
    <t>Сложность в поиске квалифицированного персонала</t>
  </si>
  <si>
    <t>Сложность в поиске рабочих кадров</t>
  </si>
  <si>
    <t>нет</t>
  </si>
  <si>
    <t>Трудность в оформлении паевых земель в аренду</t>
  </si>
  <si>
    <t>Отказ в поставке сырья по причине работы только за наличный расчет</t>
  </si>
  <si>
    <t>Кризис неплатежей. Снижение цен на зерно.</t>
  </si>
  <si>
    <t>Процесс оформления имущества, монтаж и выпуск пробной продукции. Проблемы по получению кредита</t>
  </si>
  <si>
    <t>Процесс оформления имущества</t>
  </si>
  <si>
    <t>Вопрос по подаче газа и оформлениюд имущества в собственность</t>
  </si>
  <si>
    <t xml:space="preserve">Строительство мини нефтеперерабатывающего завода
ООО «Сигнал»
</t>
  </si>
  <si>
    <t>2008г.</t>
  </si>
  <si>
    <t>2007г.</t>
  </si>
  <si>
    <t>Организация сельскохозяйственного производства на территории района компанией ООО «РУСН РУС САНТИМИР»</t>
  </si>
  <si>
    <t xml:space="preserve">Модернизация комбикормового завода на территории имеющегося ОАО «Чердаклинский комбикормовый завод»
ООО «РУСН РУС САНТИМИР»
</t>
  </si>
  <si>
    <t>Организация производства корпусной мебели компанией ООО «Промекс»</t>
  </si>
  <si>
    <t>Организация производства корпусной мебели ИП Жинов Дмитрий Васильевич</t>
  </si>
  <si>
    <t>Общество с ограничеснной ответственностью</t>
  </si>
  <si>
    <t xml:space="preserve">Реализуется в соответствии с сетевым графиком </t>
  </si>
  <si>
    <t>Проект реализован</t>
  </si>
  <si>
    <t>Трудность со сбытом продукции</t>
  </si>
  <si>
    <t>2004г.</t>
  </si>
  <si>
    <t>2010г.</t>
  </si>
  <si>
    <t>Сетевой график нарушен по причине смены инвестора</t>
  </si>
  <si>
    <t>433400 Ульяновская обл., р.п. Чердаклы, ул. Станционная, 32</t>
  </si>
  <si>
    <t>433400 Ульяновская обл., р.п. Чердаклы ул. Молодёжная, 3</t>
  </si>
  <si>
    <t>ООО "Свиноводческий комплекс "Волжский"</t>
  </si>
  <si>
    <t xml:space="preserve">Реконструкция свиноводческого комплекса в с.Крестово-Городище
ООО "Свиноводческий комплекс 
«Волжский»
</t>
  </si>
  <si>
    <t>Строительство кондитерской фабрики компанией ООО «Марс»</t>
  </si>
  <si>
    <t>Строительство фабрики по производству кормов для до-машних животных компанией ООО «Марс»</t>
  </si>
  <si>
    <t>2012г.</t>
  </si>
  <si>
    <t>2009г.</t>
  </si>
  <si>
    <t>Трудности с лимитами на топливно-энергетические русурсы</t>
  </si>
  <si>
    <t>ООО "Мукомол-Плюс", Ульяновская область</t>
  </si>
  <si>
    <t>ООО "Уник",  Ульяновская область</t>
  </si>
  <si>
    <t>ООО "Сигнал",  Ульяновская область</t>
  </si>
  <si>
    <t>ООО «Ульяновскмолопром»,  Ульяновская область</t>
  </si>
  <si>
    <t>ООО "Марс", США</t>
  </si>
  <si>
    <t>ОАО "Красный Восток Агро", р. Татарстан</t>
  </si>
  <si>
    <t>на территории Чердаклинского района</t>
  </si>
  <si>
    <t>ООО «РУСН РУС САНТИМИР», Нижегородская область</t>
  </si>
  <si>
    <t>Трудности с получением кредита</t>
  </si>
  <si>
    <t>ОАО "Чердаклинский комбикормовый завод"</t>
  </si>
  <si>
    <t>433400 Ульяновская обл., р.п. Чердаклы ул. Пионерская, 1</t>
  </si>
  <si>
    <t>Трудности с лимитами на газ</t>
  </si>
  <si>
    <t>ООО "Шерна"</t>
  </si>
  <si>
    <t>ООО "FM Логистик", Франция</t>
  </si>
  <si>
    <t>Процесс согласования инженерных сетей и ПСД</t>
  </si>
  <si>
    <t>2011г.</t>
  </si>
  <si>
    <t>Реконструкция консервного завода ООО «Урень»</t>
  </si>
  <si>
    <t>Ульяновская обл., р.п. Чердаклы ул. Механизаторов, 1А</t>
  </si>
  <si>
    <t>433400 Ульяновская обл., р.п. Чердаклы, ул. Станционная</t>
  </si>
  <si>
    <t>433408 Ульяновская обл., с. Крестово-Городище</t>
  </si>
  <si>
    <t>433400 Ульяновская обл. р.п. Чердаклы, ул. Степная</t>
  </si>
  <si>
    <t>433405 Ульяноская обл., п. Мирный, трасса "Самара-Димитровград-Ульяновск"</t>
  </si>
  <si>
    <t>433430 Ульяноская обл., п. Октябрьский</t>
  </si>
  <si>
    <t>433400 Ульяновская обл, р.п. Чердаклы</t>
  </si>
  <si>
    <t>433405 Ульяноская обл., п.Мирный, трасса "Самара-Димитровград-Ульяновск" 121 км</t>
  </si>
  <si>
    <t>433400 Ульяновская обл. р.п. Чердаклы ул. Степная</t>
  </si>
  <si>
    <t>433400 Ульяновская обл., р.п. Чердаклы ул. Механизаторов</t>
  </si>
  <si>
    <t>433401 Ульяноская обл., с.Енганаево</t>
  </si>
  <si>
    <t>ООО "Росичавтогаз", Ульяноская область</t>
  </si>
  <si>
    <t>НП "Мордов Птицепром", р. Мордовия</t>
  </si>
  <si>
    <t>ИП Жинов Д.В., Ульяноская область</t>
  </si>
  <si>
    <t>ИП Айзатулов Р.Н., Ульяновская область</t>
  </si>
  <si>
    <t>График нарушен</t>
  </si>
  <si>
    <t>Организация базы развития агротуризма на основе пасеки</t>
  </si>
  <si>
    <t>ООО "Пасека Лопатиных"</t>
  </si>
  <si>
    <t>432023, Ульяновская обл, г.Ульяновск, пер.Опытный, д.1</t>
  </si>
  <si>
    <t>ООО "Пасека Лопатиных", Ульяновская область, РФ</t>
  </si>
  <si>
    <t>Построен 1 гостевой домик, баня, подведены все коммуникации. Планируется строительство еще 3 домиков.</t>
  </si>
  <si>
    <t>ИТОГО</t>
  </si>
  <si>
    <t>Организация производства дверей компанией ООО "Виндерс"</t>
  </si>
  <si>
    <t>ООО "Виндерс"</t>
  </si>
  <si>
    <t>433400 р.п. Чердаклы ул. Северная, 2</t>
  </si>
  <si>
    <t>ООО "Виндерс", Ульяновская область</t>
  </si>
  <si>
    <t>Процесс монтажа оборудования и выпуск пробной продукции</t>
  </si>
  <si>
    <t>Организация производства мягкой мебели ИП Миллер А.Н.</t>
  </si>
  <si>
    <t xml:space="preserve">ИП Миллер Александр Николаевич </t>
  </si>
  <si>
    <t>Индивидуальный предприниматель</t>
  </si>
  <si>
    <t>Открытое акционерное общество</t>
  </si>
  <si>
    <t>ИП Миллер А.Н., Ульяновская область</t>
  </si>
  <si>
    <t>Идет процесс оформления имущества в собственность</t>
  </si>
  <si>
    <t>Организация производства дверей компанией ООО "Двери Поволжья"</t>
  </si>
  <si>
    <t>ООО "Двери Поволжья"</t>
  </si>
  <si>
    <t>433400 р.п. Чердаклы</t>
  </si>
  <si>
    <t>ООО "Двери Поволжья", Ульянвоская область</t>
  </si>
  <si>
    <t>Идет процесс закупки нового оборудования</t>
  </si>
  <si>
    <t>Организация производства дверей компанией ООО "Уник"</t>
  </si>
  <si>
    <t>Организация производства изделий из стекла компанией ООО "Стеклопласт"</t>
  </si>
  <si>
    <t>Расширение производства</t>
  </si>
  <si>
    <t>ООО "Стеклопласт"</t>
  </si>
  <si>
    <t>ООО "Стеклопласт", Ульяновская область</t>
  </si>
  <si>
    <t>Строительство нефтеперерабатывающего завода компанией ООО "Сагмар-1"</t>
  </si>
  <si>
    <t>ООО "Сагмар-1"</t>
  </si>
  <si>
    <t>ООО "Сагмар-1", Ульяновская область</t>
  </si>
  <si>
    <t>Идет процесс разработки ПСД, оформление земельного участка в аренду</t>
  </si>
  <si>
    <t>Организация производства грузоподъемных механизмов группой компаний "СВПК"</t>
  </si>
  <si>
    <t>433400 р.п. Чердаклы ул. Станционная, д. 2 Б</t>
  </si>
  <si>
    <t>ООО "Завод МАФ"</t>
  </si>
  <si>
    <t>ООО " Завод Маф", Ульяновская область</t>
  </si>
  <si>
    <t>Идет процесс наращивания производственных мощностей</t>
  </si>
  <si>
    <t>Строительство базы отдыха "Центр спортивной подготовки" на 150 мест</t>
  </si>
  <si>
    <t>ООО "НПП "Техника"</t>
  </si>
  <si>
    <t>ООО "НПП "Техника", Ульянвоская область</t>
  </si>
  <si>
    <t>Идет процесс строительства, фоормления земельно-правовых документов</t>
  </si>
  <si>
    <t>Организация базы отдыха "Архангельская слобода" в с. Архангельское</t>
  </si>
  <si>
    <t xml:space="preserve">ООО "Глобол" </t>
  </si>
  <si>
    <t>с. Архангельское</t>
  </si>
  <si>
    <t>ООО "Глобол", Ульяновская область</t>
  </si>
  <si>
    <t>Идет строительство</t>
  </si>
  <si>
    <t>Строительство базы отдыха и "зеленой" стоянки в с. Красный Яр</t>
  </si>
  <si>
    <t>г. Ульяновск</t>
  </si>
  <si>
    <t>ООО "Симбирская гавань", Ульяновская область</t>
  </si>
  <si>
    <t>Идут строительные работы</t>
  </si>
  <si>
    <t>Организация производства мягкой мебели компанией ООО "Андре"</t>
  </si>
  <si>
    <t>ООО "Андре"</t>
  </si>
  <si>
    <t>ООО "Симбирская гавань"</t>
  </si>
  <si>
    <t>ООО "Андре", Ульяновская область</t>
  </si>
  <si>
    <t>Идет запуск производства</t>
  </si>
  <si>
    <t>Организация производства топливных брикетов компанией ООО "Грандоррос"</t>
  </si>
  <si>
    <t>ООО "Грандоррос"</t>
  </si>
  <si>
    <t>ООО "Грандоррос", Ульяновская область</t>
  </si>
  <si>
    <t>Наращвание производственных мощностей</t>
  </si>
  <si>
    <t>Строительство минимолокоперерабатывающего завода "Колакс" СПСК "Дружба"</t>
  </si>
  <si>
    <t>СПСК "Дружба"</t>
  </si>
  <si>
    <t>с. Уразгильдино</t>
  </si>
  <si>
    <t>Сельскохозяйственный спабженческо-производственный кооператив</t>
  </si>
  <si>
    <t>СПСК "Дружба", Уляьновская область</t>
  </si>
  <si>
    <t>Приобретение и монтаж оборудования</t>
  </si>
  <si>
    <t>Организация производства пластиковых окон и дверей компанией ООО "Двери. Окна. Монтаж"</t>
  </si>
  <si>
    <t>ООО "Двери. Окна. Монтаж"</t>
  </si>
  <si>
    <t>р.п. Чердаклы</t>
  </si>
  <si>
    <t>ООО "Двери. Окна. Монтаж", Ульянвоская область</t>
  </si>
  <si>
    <t>Наращивание производственных мощностей</t>
  </si>
  <si>
    <t>Организация производства изделий из металла компанией ООО "Диэлс"</t>
  </si>
  <si>
    <t>ООО "Диэлс"</t>
  </si>
  <si>
    <t>ООО "Диэлс", Ульяновская область</t>
  </si>
  <si>
    <t>Организация цеха по производству фурнитуры изделий ПВХ (для лодок) компанией ООО "Премьер"</t>
  </si>
  <si>
    <t>ООО "Премьер"</t>
  </si>
  <si>
    <t>ООО "Премьер", Ульяновская область</t>
  </si>
  <si>
    <t>Организация производства изделий из пластика в с. Татарский Калмаюр</t>
  </si>
  <si>
    <t>ИП Каюмова И.В.</t>
  </si>
  <si>
    <t>ИП Каюмова И.В., Ульяновская область</t>
  </si>
  <si>
    <t>Идут строительные работы и выпуск пробных образцов продукции</t>
  </si>
  <si>
    <t>Строительство траспортно-логистического комплекса в ПОЭЗ</t>
  </si>
  <si>
    <t>ООО "ИГ Основа"</t>
  </si>
  <si>
    <t>2013г.</t>
  </si>
  <si>
    <t>Идет процедура согласования и выделения земельного участка</t>
  </si>
  <si>
    <t>Стротельство ангарного комплекса для ремонта и технического обслуживания воздушных судов в ПОЭЗ</t>
  </si>
  <si>
    <t>ООО "Волга-Днепр Техникс Ульяновск"</t>
  </si>
  <si>
    <t>ООО "Волга-Днепр Техникс Ульяновск", Ульяновская область</t>
  </si>
  <si>
    <t>2014г.</t>
  </si>
  <si>
    <t>ООО "Такато Петри"</t>
  </si>
  <si>
    <t>"Такато Петри", Япония, Германия</t>
  </si>
  <si>
    <t>Идет подготовительный период к началу строительства</t>
  </si>
  <si>
    <t>Строительство гостиничного комплекса в районе аэропорта "Ульяновск-Восточный"</t>
  </si>
  <si>
    <t>ЗАО "Бизнес-центр Петровка"</t>
  </si>
  <si>
    <t>Организация аквакультуры в с. Озерки</t>
  </si>
  <si>
    <t>Организация аквакультуры в с. Уразгильдино</t>
  </si>
  <si>
    <t>Строительство центра народных культур в с. Борисовка</t>
  </si>
  <si>
    <t>ООО "КФХ Возрождение"</t>
  </si>
  <si>
    <t>Администарция МО "Чердаклиснкий район", ОАО "Нектар"</t>
  </si>
  <si>
    <t>Организация производства копусной мебели компанией ООО "Мебелькомплект"</t>
  </si>
  <si>
    <t>ООО "Мебелькомплект"</t>
  </si>
  <si>
    <t>433400 р.п. Чердаклы ул. Кирова, 59</t>
  </si>
  <si>
    <t>ООО "Мебелькомплект", Ульяновская область</t>
  </si>
  <si>
    <t>Организация сельсохозяйтсвенного производства ООО "КФХ Возрождение"</t>
  </si>
  <si>
    <t>с. Озерки</t>
  </si>
  <si>
    <t>ООО "КФХ Возрождение", Ульяновская область</t>
  </si>
  <si>
    <t>Организация хлебобулочного производства ООО "Колос-09"</t>
  </si>
  <si>
    <t>ООО "Колос-09"</t>
  </si>
  <si>
    <t>433400 р.п. Чердаклы ул. Пионерская, 1</t>
  </si>
  <si>
    <t>ООО "Колос-09", Ульяновская область</t>
  </si>
  <si>
    <t>Рост цен на срье и энергоносители</t>
  </si>
  <si>
    <t>Прокт реализован</t>
  </si>
  <si>
    <t>433400 р.п. Чердаклы ул. Молодёжная</t>
  </si>
  <si>
    <t>433400 р.п. Чердаклы ул. Железнодорожная</t>
  </si>
  <si>
    <t>с. Чув. Калмаюр ул. Кавказская, 37</t>
  </si>
  <si>
    <t>п.Кохозный</t>
  </si>
  <si>
    <t>п.Колхозный</t>
  </si>
  <si>
    <t>г.Ульяновск</t>
  </si>
  <si>
    <t>ООО "ИГ Основа", Ульяновская область</t>
  </si>
  <si>
    <t>Закрытое акционерное общество</t>
  </si>
  <si>
    <t>Разработка ПСД</t>
  </si>
  <si>
    <t>Организация аквакультуры и охоты в с.Суходол</t>
  </si>
  <si>
    <t>ИП Кутырёв Алексей Геннадьевич</t>
  </si>
  <si>
    <t>с.Суходол</t>
  </si>
  <si>
    <t>ИП</t>
  </si>
  <si>
    <t>Выделение земельного участка в аренду под озером</t>
  </si>
  <si>
    <t>Реестр инвестиционных проектов МО "Чердаклинский район" Ульяновской области на 01.09.2011</t>
  </si>
  <si>
    <t>Строительство завода автокомпонентов компанией "Такато-Петри Рус"</t>
  </si>
  <si>
    <t>Организация спиртового и ликероводочного производства</t>
  </si>
  <si>
    <t>ООО "Чердаклы спирт"</t>
  </si>
  <si>
    <t>ООО "Ресурс Трейд", г. Самара</t>
  </si>
  <si>
    <t>Строительство канализационного колеектора</t>
  </si>
  <si>
    <t>Пуск оборудования, получение лицензий</t>
  </si>
  <si>
    <t>Конвертация пассажирских самолетов Airbus в грузовой вариант</t>
  </si>
  <si>
    <t>ООО "Иркут Техникс"</t>
  </si>
  <si>
    <t>ООО "Иркут-Техникс"</t>
  </si>
  <si>
    <t>Организация сборочного производства самолетов Viking</t>
  </si>
  <si>
    <t>ООО "Авиационная корпорация "Витязь"</t>
  </si>
  <si>
    <t>Создание Центра по обслуживанию самолетов</t>
  </si>
  <si>
    <t xml:space="preserve">Идет процедура согласования и выделения земельного участка </t>
  </si>
  <si>
    <t>Начато строительство</t>
  </si>
  <si>
    <t>Организация прозводства мягкой мебели</t>
  </si>
  <si>
    <t>ИП Пятницын Юрий Николаевич</t>
  </si>
  <si>
    <t>п. Октябрьский Чердаклинский район</t>
  </si>
  <si>
    <t>Идет процедура согласования и выделеняи земельного участка</t>
  </si>
  <si>
    <t>Иде запуск производства</t>
  </si>
  <si>
    <t>ООО "ФЛ Техникс Ульяновск"</t>
  </si>
  <si>
    <t>ИП Пятницын Юрий Николаевич, Ульяновская область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</si>
</sst>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justify"/>
    </xf>
    <xf numFmtId="0" fontId="1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0" fontId="1" fillId="0" borderId="10" xfId="0" applyFont="1" applyBorder="1" applyAlignment="1">
      <alignment horizontal="left" vertical="distributed"/>
    </xf>
    <xf numFmtId="0" fontId="1" fillId="0" borderId="11" xfId="0" applyFont="1" applyBorder="1" applyAlignment="1">
      <alignment horizontal="left" vertical="distributed"/>
    </xf>
    <xf numFmtId="0" fontId="1" fillId="0" borderId="11" xfId="0" applyFont="1" applyBorder="1" applyAlignment="1">
      <alignment horizontal="left" vertical="distributed" wrapText="1"/>
    </xf>
    <xf numFmtId="14" fontId="2" fillId="0" borderId="11" xfId="0" applyNumberFormat="1" applyFont="1" applyBorder="1" applyAlignment="1">
      <alignment horizontal="left" vertical="distributed" wrapText="1"/>
    </xf>
    <xf numFmtId="0" fontId="1" fillId="0" borderId="12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distributed"/>
    </xf>
    <xf numFmtId="0" fontId="1" fillId="0" borderId="14" xfId="0" applyFont="1" applyBorder="1" applyAlignment="1">
      <alignment horizontal="center" vertical="distributed"/>
    </xf>
    <xf numFmtId="0" fontId="1" fillId="0" borderId="15" xfId="0" applyFont="1" applyBorder="1" applyAlignment="1">
      <alignment horizontal="center" vertical="distributed"/>
    </xf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justify"/>
    </xf>
    <xf numFmtId="0" fontId="0" fillId="0" borderId="0" xfId="0" applyFont="1" applyFill="1" applyAlignment="1">
      <alignment/>
    </xf>
    <xf numFmtId="2" fontId="1" fillId="0" borderId="0" xfId="0" applyNumberFormat="1" applyFont="1" applyAlignment="1">
      <alignment horizontal="left" vertical="justify"/>
    </xf>
    <xf numFmtId="2" fontId="0" fillId="0" borderId="0" xfId="0" applyNumberFormat="1" applyAlignment="1">
      <alignment horizontal="left" vertical="justify"/>
    </xf>
    <xf numFmtId="2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justify" wrapText="1"/>
    </xf>
    <xf numFmtId="14" fontId="2" fillId="0" borderId="11" xfId="0" applyNumberFormat="1" applyFont="1" applyBorder="1" applyAlignment="1">
      <alignment horizontal="center" vertical="justify" wrapText="1"/>
    </xf>
    <xf numFmtId="0" fontId="1" fillId="0" borderId="11" xfId="0" applyFont="1" applyFill="1" applyBorder="1" applyAlignment="1">
      <alignment horizontal="center" vertical="justify" wrapText="1"/>
    </xf>
    <xf numFmtId="14" fontId="2" fillId="0" borderId="11" xfId="0" applyNumberFormat="1" applyFont="1" applyFill="1" applyBorder="1" applyAlignment="1">
      <alignment horizontal="center" vertical="justify" wrapText="1"/>
    </xf>
    <xf numFmtId="14" fontId="1" fillId="0" borderId="11" xfId="0" applyNumberFormat="1" applyFont="1" applyBorder="1" applyAlignment="1">
      <alignment horizontal="center" vertical="justify" wrapText="1"/>
    </xf>
    <xf numFmtId="2" fontId="1" fillId="0" borderId="11" xfId="0" applyNumberFormat="1" applyFont="1" applyFill="1" applyBorder="1" applyAlignment="1">
      <alignment horizontal="center" vertical="justify" wrapText="1"/>
    </xf>
    <xf numFmtId="2" fontId="1" fillId="0" borderId="11" xfId="0" applyNumberFormat="1" applyFont="1" applyBorder="1" applyAlignment="1">
      <alignment horizontal="center" vertical="justify" wrapText="1"/>
    </xf>
    <xf numFmtId="14" fontId="1" fillId="0" borderId="11" xfId="0" applyNumberFormat="1" applyFont="1" applyFill="1" applyBorder="1" applyAlignment="1">
      <alignment horizontal="center" vertical="justify" wrapText="1"/>
    </xf>
    <xf numFmtId="0" fontId="1" fillId="32" borderId="11" xfId="0" applyFont="1" applyFill="1" applyBorder="1" applyAlignment="1">
      <alignment horizontal="center" vertical="justify" wrapText="1"/>
    </xf>
    <xf numFmtId="14" fontId="0" fillId="0" borderId="11" xfId="0" applyNumberFormat="1" applyFont="1" applyFill="1" applyBorder="1" applyAlignment="1">
      <alignment horizontal="center" vertical="justify" wrapText="1"/>
    </xf>
    <xf numFmtId="0" fontId="5" fillId="0" borderId="11" xfId="0" applyFont="1" applyFill="1" applyBorder="1" applyAlignment="1">
      <alignment horizontal="center" vertical="justify" wrapText="1"/>
    </xf>
    <xf numFmtId="0" fontId="1" fillId="0" borderId="11" xfId="0" applyFont="1" applyBorder="1" applyAlignment="1">
      <alignment horizontal="center" vertical="justify" wrapText="1"/>
    </xf>
    <xf numFmtId="0" fontId="6" fillId="0" borderId="0" xfId="0" applyFont="1" applyAlignment="1">
      <alignment horizontal="center"/>
    </xf>
    <xf numFmtId="14" fontId="1" fillId="0" borderId="11" xfId="0" applyNumberFormat="1" applyFont="1" applyBorder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view="pageBreakPreview" zoomScaleNormal="90" zoomScaleSheetLayoutView="100" zoomScalePageLayoutView="0" workbookViewId="0" topLeftCell="A1">
      <pane xSplit="2" ySplit="3" topLeftCell="C4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47" sqref="H47"/>
    </sheetView>
  </sheetViews>
  <sheetFormatPr defaultColWidth="9.00390625" defaultRowHeight="12.75"/>
  <cols>
    <col min="1" max="1" width="2.875" style="0" customWidth="1"/>
    <col min="2" max="2" width="2.75390625" style="0" customWidth="1"/>
    <col min="3" max="3" width="13.875" style="0" customWidth="1"/>
    <col min="4" max="4" width="11.00390625" style="0" bestFit="1" customWidth="1"/>
    <col min="5" max="5" width="12.375" style="0" customWidth="1"/>
    <col min="6" max="6" width="12.875" style="0" customWidth="1"/>
    <col min="7" max="7" width="11.125" style="0" customWidth="1"/>
    <col min="8" max="8" width="13.00390625" style="0" customWidth="1"/>
    <col min="9" max="9" width="7.125" style="0" customWidth="1"/>
    <col min="10" max="10" width="6.00390625" style="0" customWidth="1"/>
    <col min="11" max="11" width="6.125" style="0" customWidth="1"/>
    <col min="12" max="12" width="6.25390625" style="0" customWidth="1"/>
    <col min="13" max="13" width="6.00390625" style="0" customWidth="1"/>
    <col min="14" max="14" width="10.125" style="0" customWidth="1"/>
    <col min="15" max="15" width="11.00390625" style="0" customWidth="1"/>
  </cols>
  <sheetData>
    <row r="1" spans="3:15" ht="15.75">
      <c r="C1" s="31" t="s">
        <v>229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3" spans="1:16" ht="46.5" customHeight="1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14</v>
      </c>
      <c r="K3" s="19" t="s">
        <v>9</v>
      </c>
      <c r="L3" s="19" t="s">
        <v>10</v>
      </c>
      <c r="M3" s="19" t="s">
        <v>11</v>
      </c>
      <c r="N3" s="19" t="s">
        <v>13</v>
      </c>
      <c r="O3" s="19" t="s">
        <v>12</v>
      </c>
      <c r="P3" s="1"/>
    </row>
    <row r="4" spans="1:16" ht="69" customHeight="1">
      <c r="A4" s="19">
        <v>1</v>
      </c>
      <c r="B4" s="19">
        <v>0</v>
      </c>
      <c r="C4" s="19" t="s">
        <v>16</v>
      </c>
      <c r="D4" s="20">
        <v>38817</v>
      </c>
      <c r="E4" s="19" t="s">
        <v>17</v>
      </c>
      <c r="F4" s="19" t="s">
        <v>63</v>
      </c>
      <c r="G4" s="19" t="s">
        <v>56</v>
      </c>
      <c r="H4" s="19" t="s">
        <v>72</v>
      </c>
      <c r="I4" s="19">
        <v>16</v>
      </c>
      <c r="J4" s="19">
        <v>1.5</v>
      </c>
      <c r="K4" s="19">
        <v>100</v>
      </c>
      <c r="L4" s="19">
        <v>7000</v>
      </c>
      <c r="M4" s="19" t="s">
        <v>60</v>
      </c>
      <c r="N4" s="19" t="s">
        <v>59</v>
      </c>
      <c r="O4" s="19" t="s">
        <v>58</v>
      </c>
      <c r="P4" s="1"/>
    </row>
    <row r="5" spans="1:16" ht="69" customHeight="1">
      <c r="A5" s="19">
        <f>A4+1</f>
        <v>2</v>
      </c>
      <c r="B5" s="19">
        <v>0</v>
      </c>
      <c r="C5" s="19" t="s">
        <v>53</v>
      </c>
      <c r="D5" s="23">
        <v>39205</v>
      </c>
      <c r="E5" s="19" t="s">
        <v>81</v>
      </c>
      <c r="F5" s="19" t="s">
        <v>82</v>
      </c>
      <c r="G5" s="19" t="s">
        <v>119</v>
      </c>
      <c r="H5" s="19" t="s">
        <v>79</v>
      </c>
      <c r="I5" s="19">
        <v>200</v>
      </c>
      <c r="J5" s="19">
        <v>4</v>
      </c>
      <c r="K5" s="19">
        <v>100</v>
      </c>
      <c r="L5" s="19">
        <v>12000</v>
      </c>
      <c r="M5" s="19" t="s">
        <v>50</v>
      </c>
      <c r="N5" s="19" t="s">
        <v>45</v>
      </c>
      <c r="O5" s="19" t="s">
        <v>57</v>
      </c>
      <c r="P5" s="1"/>
    </row>
    <row r="6" spans="1:16" ht="67.5">
      <c r="A6" s="19">
        <f aca="true" t="shared" si="0" ref="A6:A53">A5+1</f>
        <v>3</v>
      </c>
      <c r="B6" s="19">
        <v>0</v>
      </c>
      <c r="C6" s="19" t="s">
        <v>202</v>
      </c>
      <c r="D6" s="20">
        <v>38817</v>
      </c>
      <c r="E6" s="19" t="s">
        <v>203</v>
      </c>
      <c r="F6" s="19" t="s">
        <v>204</v>
      </c>
      <c r="G6" s="19" t="s">
        <v>56</v>
      </c>
      <c r="H6" s="19" t="s">
        <v>205</v>
      </c>
      <c r="I6" s="19">
        <v>100</v>
      </c>
      <c r="J6" s="19">
        <v>1.5</v>
      </c>
      <c r="K6" s="19">
        <v>250</v>
      </c>
      <c r="L6" s="19">
        <v>15000</v>
      </c>
      <c r="M6" s="19" t="s">
        <v>50</v>
      </c>
      <c r="N6" s="19" t="s">
        <v>42</v>
      </c>
      <c r="O6" s="19" t="s">
        <v>58</v>
      </c>
      <c r="P6" s="1"/>
    </row>
    <row r="7" spans="1:16" ht="67.5">
      <c r="A7" s="19">
        <f t="shared" si="0"/>
        <v>4</v>
      </c>
      <c r="B7" s="19">
        <v>0</v>
      </c>
      <c r="C7" s="19" t="s">
        <v>206</v>
      </c>
      <c r="D7" s="20">
        <v>39814</v>
      </c>
      <c r="E7" s="19" t="s">
        <v>200</v>
      </c>
      <c r="F7" s="19" t="s">
        <v>207</v>
      </c>
      <c r="G7" s="19" t="s">
        <v>56</v>
      </c>
      <c r="H7" s="19" t="s">
        <v>208</v>
      </c>
      <c r="I7" s="19">
        <v>350</v>
      </c>
      <c r="J7" s="19">
        <v>0.7</v>
      </c>
      <c r="K7" s="19">
        <v>120</v>
      </c>
      <c r="L7" s="19">
        <v>10000</v>
      </c>
      <c r="M7" s="19" t="s">
        <v>61</v>
      </c>
      <c r="N7" s="19" t="s">
        <v>42</v>
      </c>
      <c r="O7" s="19" t="s">
        <v>58</v>
      </c>
      <c r="P7" s="1"/>
    </row>
    <row r="8" spans="1:16" ht="56.25">
      <c r="A8" s="19">
        <f t="shared" si="0"/>
        <v>5</v>
      </c>
      <c r="B8" s="19">
        <v>0</v>
      </c>
      <c r="C8" s="19" t="s">
        <v>209</v>
      </c>
      <c r="D8" s="20">
        <v>40179</v>
      </c>
      <c r="E8" s="19" t="s">
        <v>210</v>
      </c>
      <c r="F8" s="19" t="s">
        <v>211</v>
      </c>
      <c r="G8" s="19" t="s">
        <v>56</v>
      </c>
      <c r="H8" s="19" t="s">
        <v>212</v>
      </c>
      <c r="I8" s="19">
        <v>1.5</v>
      </c>
      <c r="J8" s="19">
        <v>0.2</v>
      </c>
      <c r="K8" s="19">
        <v>20</v>
      </c>
      <c r="L8" s="19">
        <v>9000</v>
      </c>
      <c r="M8" s="19" t="s">
        <v>61</v>
      </c>
      <c r="N8" s="19" t="s">
        <v>213</v>
      </c>
      <c r="O8" s="19" t="s">
        <v>214</v>
      </c>
      <c r="P8" s="1"/>
    </row>
    <row r="9" spans="1:16" ht="75" customHeight="1">
      <c r="A9" s="19">
        <f t="shared" si="0"/>
        <v>6</v>
      </c>
      <c r="B9" s="19">
        <v>1</v>
      </c>
      <c r="C9" s="19" t="s">
        <v>49</v>
      </c>
      <c r="D9" s="20">
        <v>38817</v>
      </c>
      <c r="E9" s="19" t="s">
        <v>19</v>
      </c>
      <c r="F9" s="19" t="s">
        <v>90</v>
      </c>
      <c r="G9" s="19" t="s">
        <v>56</v>
      </c>
      <c r="H9" s="19" t="s">
        <v>74</v>
      </c>
      <c r="I9" s="19">
        <v>13</v>
      </c>
      <c r="J9" s="19">
        <v>0.9</v>
      </c>
      <c r="K9" s="19">
        <v>30</v>
      </c>
      <c r="L9" s="19">
        <v>10000</v>
      </c>
      <c r="M9" s="19" t="s">
        <v>61</v>
      </c>
      <c r="N9" s="19" t="s">
        <v>36</v>
      </c>
      <c r="O9" s="19" t="s">
        <v>62</v>
      </c>
      <c r="P9" s="1"/>
    </row>
    <row r="10" spans="1:16" ht="75" customHeight="1">
      <c r="A10" s="19">
        <f t="shared" si="0"/>
        <v>7</v>
      </c>
      <c r="B10" s="19">
        <v>1</v>
      </c>
      <c r="C10" s="19" t="s">
        <v>22</v>
      </c>
      <c r="D10" s="23">
        <v>39357</v>
      </c>
      <c r="E10" s="19" t="s">
        <v>29</v>
      </c>
      <c r="F10" s="19" t="s">
        <v>96</v>
      </c>
      <c r="G10" s="19" t="s">
        <v>56</v>
      </c>
      <c r="H10" s="19" t="s">
        <v>101</v>
      </c>
      <c r="I10" s="19">
        <v>1500</v>
      </c>
      <c r="J10" s="19">
        <v>13.5</v>
      </c>
      <c r="K10" s="19">
        <v>700</v>
      </c>
      <c r="L10" s="19">
        <v>10000</v>
      </c>
      <c r="M10" s="19" t="s">
        <v>51</v>
      </c>
      <c r="N10" s="19" t="s">
        <v>83</v>
      </c>
      <c r="O10" s="19" t="s">
        <v>57</v>
      </c>
      <c r="P10" s="1"/>
    </row>
    <row r="11" spans="1:16" ht="75" customHeight="1">
      <c r="A11" s="19">
        <f t="shared" si="0"/>
        <v>8</v>
      </c>
      <c r="B11" s="19">
        <v>1</v>
      </c>
      <c r="C11" s="19" t="s">
        <v>127</v>
      </c>
      <c r="D11" s="20">
        <v>39265</v>
      </c>
      <c r="E11" s="19" t="s">
        <v>18</v>
      </c>
      <c r="F11" s="19" t="s">
        <v>64</v>
      </c>
      <c r="G11" s="19" t="s">
        <v>56</v>
      </c>
      <c r="H11" s="19" t="s">
        <v>73</v>
      </c>
      <c r="I11" s="19">
        <v>30</v>
      </c>
      <c r="J11" s="19">
        <v>1.75</v>
      </c>
      <c r="K11" s="19">
        <v>200</v>
      </c>
      <c r="L11" s="19">
        <v>15000</v>
      </c>
      <c r="M11" s="19" t="s">
        <v>51</v>
      </c>
      <c r="N11" s="19" t="s">
        <v>40</v>
      </c>
      <c r="O11" s="19" t="s">
        <v>58</v>
      </c>
      <c r="P11" s="1"/>
    </row>
    <row r="12" spans="1:16" ht="75" customHeight="1">
      <c r="A12" s="19">
        <f t="shared" si="0"/>
        <v>9</v>
      </c>
      <c r="B12" s="19">
        <v>1</v>
      </c>
      <c r="C12" s="19" t="s">
        <v>52</v>
      </c>
      <c r="D12" s="23">
        <v>39205</v>
      </c>
      <c r="E12" s="19" t="s">
        <v>28</v>
      </c>
      <c r="F12" s="19" t="s">
        <v>78</v>
      </c>
      <c r="G12" s="19" t="s">
        <v>56</v>
      </c>
      <c r="H12" s="19" t="s">
        <v>79</v>
      </c>
      <c r="I12" s="19">
        <v>520</v>
      </c>
      <c r="J12" s="19">
        <v>2</v>
      </c>
      <c r="K12" s="19">
        <v>50</v>
      </c>
      <c r="L12" s="19">
        <v>12000</v>
      </c>
      <c r="M12" s="19" t="s">
        <v>51</v>
      </c>
      <c r="N12" s="19" t="s">
        <v>43</v>
      </c>
      <c r="O12" s="19" t="s">
        <v>57</v>
      </c>
      <c r="P12" s="1"/>
    </row>
    <row r="13" spans="1:16" ht="75" customHeight="1">
      <c r="A13" s="19">
        <f t="shared" si="0"/>
        <v>10</v>
      </c>
      <c r="B13" s="19">
        <v>1</v>
      </c>
      <c r="C13" s="19" t="s">
        <v>21</v>
      </c>
      <c r="D13" s="23">
        <v>39265</v>
      </c>
      <c r="E13" s="19" t="s">
        <v>30</v>
      </c>
      <c r="F13" s="19" t="s">
        <v>95</v>
      </c>
      <c r="G13" s="19" t="s">
        <v>56</v>
      </c>
      <c r="H13" s="19" t="s">
        <v>100</v>
      </c>
      <c r="I13" s="19">
        <v>20</v>
      </c>
      <c r="J13" s="19">
        <v>0.64</v>
      </c>
      <c r="K13" s="19">
        <v>50</v>
      </c>
      <c r="L13" s="19">
        <v>8000</v>
      </c>
      <c r="M13" s="19" t="s">
        <v>50</v>
      </c>
      <c r="N13" s="19" t="s">
        <v>44</v>
      </c>
      <c r="O13" s="19" t="s">
        <v>57</v>
      </c>
      <c r="P13" s="1"/>
    </row>
    <row r="14" spans="1:16" ht="75" customHeight="1">
      <c r="A14" s="19">
        <f t="shared" si="0"/>
        <v>11</v>
      </c>
      <c r="B14" s="21">
        <v>1</v>
      </c>
      <c r="C14" s="21" t="s">
        <v>105</v>
      </c>
      <c r="D14" s="22">
        <v>40165</v>
      </c>
      <c r="E14" s="21" t="s">
        <v>106</v>
      </c>
      <c r="F14" s="21" t="s">
        <v>107</v>
      </c>
      <c r="G14" s="21" t="s">
        <v>56</v>
      </c>
      <c r="H14" s="21" t="s">
        <v>108</v>
      </c>
      <c r="I14" s="21">
        <v>1</v>
      </c>
      <c r="J14" s="24">
        <v>0.1</v>
      </c>
      <c r="K14" s="21">
        <v>3</v>
      </c>
      <c r="L14" s="21">
        <v>15000</v>
      </c>
      <c r="M14" s="21">
        <v>2011</v>
      </c>
      <c r="N14" s="21" t="s">
        <v>42</v>
      </c>
      <c r="O14" s="21" t="s">
        <v>109</v>
      </c>
      <c r="P14" s="1"/>
    </row>
    <row r="15" spans="1:16" ht="75" customHeight="1">
      <c r="A15" s="19">
        <f t="shared" si="0"/>
        <v>12</v>
      </c>
      <c r="B15" s="19">
        <v>1</v>
      </c>
      <c r="C15" s="19" t="s">
        <v>88</v>
      </c>
      <c r="D15" s="23">
        <v>39204</v>
      </c>
      <c r="E15" s="19" t="s">
        <v>33</v>
      </c>
      <c r="F15" s="19" t="s">
        <v>99</v>
      </c>
      <c r="G15" s="19" t="s">
        <v>118</v>
      </c>
      <c r="H15" s="19" t="s">
        <v>103</v>
      </c>
      <c r="I15" s="19">
        <v>3</v>
      </c>
      <c r="J15" s="25">
        <v>0.3</v>
      </c>
      <c r="K15" s="19">
        <v>70</v>
      </c>
      <c r="L15" s="19">
        <v>8000</v>
      </c>
      <c r="M15" s="19" t="s">
        <v>70</v>
      </c>
      <c r="N15" s="19" t="s">
        <v>48</v>
      </c>
      <c r="O15" s="19" t="s">
        <v>57</v>
      </c>
      <c r="P15" s="1"/>
    </row>
    <row r="16" spans="1:16" ht="103.5" customHeight="1">
      <c r="A16" s="19">
        <f t="shared" si="0"/>
        <v>13</v>
      </c>
      <c r="B16" s="19">
        <v>1</v>
      </c>
      <c r="C16" s="19" t="s">
        <v>66</v>
      </c>
      <c r="D16" s="20">
        <v>39204</v>
      </c>
      <c r="E16" s="19" t="s">
        <v>65</v>
      </c>
      <c r="F16" s="19" t="s">
        <v>91</v>
      </c>
      <c r="G16" s="19" t="s">
        <v>56</v>
      </c>
      <c r="H16" s="19" t="s">
        <v>75</v>
      </c>
      <c r="I16" s="19">
        <v>78</v>
      </c>
      <c r="J16" s="19">
        <v>0.55</v>
      </c>
      <c r="K16" s="19">
        <v>44</v>
      </c>
      <c r="L16" s="19">
        <v>10000</v>
      </c>
      <c r="M16" s="19" t="s">
        <v>50</v>
      </c>
      <c r="N16" s="19" t="s">
        <v>41</v>
      </c>
      <c r="O16" s="19" t="s">
        <v>57</v>
      </c>
      <c r="P16" s="1"/>
    </row>
    <row r="17" spans="1:16" ht="103.5" customHeight="1">
      <c r="A17" s="19">
        <f t="shared" si="0"/>
        <v>14</v>
      </c>
      <c r="B17" s="30">
        <v>2</v>
      </c>
      <c r="C17" s="19" t="s">
        <v>67</v>
      </c>
      <c r="D17" s="32">
        <v>39265</v>
      </c>
      <c r="E17" s="30" t="s">
        <v>26</v>
      </c>
      <c r="F17" s="19" t="s">
        <v>92</v>
      </c>
      <c r="G17" s="30" t="s">
        <v>56</v>
      </c>
      <c r="H17" s="30" t="s">
        <v>76</v>
      </c>
      <c r="I17" s="30">
        <v>2250</v>
      </c>
      <c r="J17" s="30">
        <v>14.8</v>
      </c>
      <c r="K17" s="30">
        <v>550</v>
      </c>
      <c r="L17" s="30">
        <v>25000</v>
      </c>
      <c r="M17" s="19" t="s">
        <v>69</v>
      </c>
      <c r="N17" s="30" t="s">
        <v>71</v>
      </c>
      <c r="O17" s="30" t="s">
        <v>57</v>
      </c>
      <c r="P17" s="1"/>
    </row>
    <row r="18" spans="1:16" ht="90">
      <c r="A18" s="19">
        <f t="shared" si="0"/>
        <v>15</v>
      </c>
      <c r="B18" s="30"/>
      <c r="C18" s="19" t="s">
        <v>68</v>
      </c>
      <c r="D18" s="32"/>
      <c r="E18" s="30"/>
      <c r="F18" s="19" t="s">
        <v>93</v>
      </c>
      <c r="G18" s="30"/>
      <c r="H18" s="30"/>
      <c r="I18" s="30"/>
      <c r="J18" s="30"/>
      <c r="K18" s="30"/>
      <c r="L18" s="30"/>
      <c r="M18" s="19" t="s">
        <v>70</v>
      </c>
      <c r="N18" s="30"/>
      <c r="O18" s="30"/>
      <c r="P18" s="1"/>
    </row>
    <row r="19" spans="1:16" ht="112.5">
      <c r="A19" s="19">
        <f t="shared" si="0"/>
        <v>16</v>
      </c>
      <c r="B19" s="19">
        <v>2</v>
      </c>
      <c r="C19" s="19" t="s">
        <v>20</v>
      </c>
      <c r="D19" s="23">
        <v>39357</v>
      </c>
      <c r="E19" s="19" t="s">
        <v>27</v>
      </c>
      <c r="F19" s="19" t="s">
        <v>94</v>
      </c>
      <c r="G19" s="19" t="s">
        <v>56</v>
      </c>
      <c r="H19" s="19" t="s">
        <v>77</v>
      </c>
      <c r="I19" s="19">
        <v>2000</v>
      </c>
      <c r="J19" s="19">
        <v>5.65</v>
      </c>
      <c r="K19" s="19">
        <v>200</v>
      </c>
      <c r="L19" s="19">
        <v>10000</v>
      </c>
      <c r="M19" s="19" t="s">
        <v>50</v>
      </c>
      <c r="N19" s="19" t="s">
        <v>80</v>
      </c>
      <c r="O19" s="19" t="s">
        <v>57</v>
      </c>
      <c r="P19" s="1"/>
    </row>
    <row r="20" spans="1:16" s="13" customFormat="1" ht="67.5">
      <c r="A20" s="19">
        <f t="shared" si="0"/>
        <v>17</v>
      </c>
      <c r="B20" s="21">
        <v>2</v>
      </c>
      <c r="C20" s="21" t="s">
        <v>23</v>
      </c>
      <c r="D20" s="26">
        <v>39413</v>
      </c>
      <c r="E20" s="21" t="s">
        <v>84</v>
      </c>
      <c r="F20" s="21" t="s">
        <v>97</v>
      </c>
      <c r="G20" s="21" t="s">
        <v>56</v>
      </c>
      <c r="H20" s="21" t="s">
        <v>85</v>
      </c>
      <c r="I20" s="21">
        <v>1000</v>
      </c>
      <c r="J20" s="21">
        <v>25</v>
      </c>
      <c r="K20" s="21">
        <v>1000</v>
      </c>
      <c r="L20" s="21">
        <v>12000</v>
      </c>
      <c r="M20" s="21" t="s">
        <v>69</v>
      </c>
      <c r="N20" s="21" t="s">
        <v>86</v>
      </c>
      <c r="O20" s="21" t="s">
        <v>57</v>
      </c>
      <c r="P20" s="12"/>
    </row>
    <row r="21" spans="1:16" ht="123.75">
      <c r="A21" s="19">
        <f t="shared" si="0"/>
        <v>18</v>
      </c>
      <c r="B21" s="19">
        <v>2</v>
      </c>
      <c r="C21" s="19" t="s">
        <v>54</v>
      </c>
      <c r="D21" s="23">
        <v>39873</v>
      </c>
      <c r="E21" s="19" t="s">
        <v>31</v>
      </c>
      <c r="F21" s="19" t="s">
        <v>89</v>
      </c>
      <c r="G21" s="19" t="s">
        <v>56</v>
      </c>
      <c r="H21" s="19" t="s">
        <v>31</v>
      </c>
      <c r="I21" s="19">
        <v>20</v>
      </c>
      <c r="J21" s="19">
        <v>0.9</v>
      </c>
      <c r="K21" s="19">
        <v>50</v>
      </c>
      <c r="L21" s="19">
        <v>7000</v>
      </c>
      <c r="M21" s="19" t="s">
        <v>70</v>
      </c>
      <c r="N21" s="19" t="s">
        <v>46</v>
      </c>
      <c r="O21" s="19" t="s">
        <v>57</v>
      </c>
      <c r="P21" s="1"/>
    </row>
    <row r="22" spans="1:16" ht="67.5">
      <c r="A22" s="19">
        <f t="shared" si="0"/>
        <v>19</v>
      </c>
      <c r="B22" s="19">
        <v>2</v>
      </c>
      <c r="C22" s="19" t="s">
        <v>55</v>
      </c>
      <c r="D22" s="23">
        <v>39873</v>
      </c>
      <c r="E22" s="19" t="s">
        <v>32</v>
      </c>
      <c r="F22" s="19" t="s">
        <v>98</v>
      </c>
      <c r="G22" s="19" t="s">
        <v>118</v>
      </c>
      <c r="H22" s="19" t="s">
        <v>102</v>
      </c>
      <c r="I22" s="19">
        <v>16</v>
      </c>
      <c r="J22" s="19">
        <v>0.7</v>
      </c>
      <c r="K22" s="19">
        <v>40</v>
      </c>
      <c r="L22" s="19">
        <v>10000</v>
      </c>
      <c r="M22" s="19" t="s">
        <v>87</v>
      </c>
      <c r="N22" s="19" t="s">
        <v>47</v>
      </c>
      <c r="O22" s="19" t="s">
        <v>104</v>
      </c>
      <c r="P22" s="1"/>
    </row>
    <row r="23" spans="1:16" s="13" customFormat="1" ht="67.5">
      <c r="A23" s="19">
        <f t="shared" si="0"/>
        <v>20</v>
      </c>
      <c r="B23" s="21">
        <v>2</v>
      </c>
      <c r="C23" s="21" t="s">
        <v>111</v>
      </c>
      <c r="D23" s="26">
        <v>40422</v>
      </c>
      <c r="E23" s="21" t="s">
        <v>112</v>
      </c>
      <c r="F23" s="21" t="s">
        <v>113</v>
      </c>
      <c r="G23" s="21" t="s">
        <v>56</v>
      </c>
      <c r="H23" s="21" t="s">
        <v>114</v>
      </c>
      <c r="I23" s="21">
        <v>5</v>
      </c>
      <c r="J23" s="21">
        <v>200</v>
      </c>
      <c r="K23" s="21">
        <v>15</v>
      </c>
      <c r="L23" s="21">
        <v>10000</v>
      </c>
      <c r="M23" s="21" t="s">
        <v>61</v>
      </c>
      <c r="N23" s="21" t="s">
        <v>42</v>
      </c>
      <c r="O23" s="21" t="s">
        <v>115</v>
      </c>
      <c r="P23" s="12"/>
    </row>
    <row r="24" spans="1:16" s="13" customFormat="1" ht="67.5">
      <c r="A24" s="19">
        <f t="shared" si="0"/>
        <v>21</v>
      </c>
      <c r="B24" s="21">
        <v>2</v>
      </c>
      <c r="C24" s="21" t="s">
        <v>116</v>
      </c>
      <c r="D24" s="26">
        <v>40483</v>
      </c>
      <c r="E24" s="21" t="s">
        <v>117</v>
      </c>
      <c r="F24" s="21" t="s">
        <v>216</v>
      </c>
      <c r="G24" s="21" t="s">
        <v>118</v>
      </c>
      <c r="H24" s="21" t="s">
        <v>120</v>
      </c>
      <c r="I24" s="21">
        <v>10</v>
      </c>
      <c r="J24" s="21">
        <v>0.5</v>
      </c>
      <c r="K24" s="21">
        <v>80</v>
      </c>
      <c r="L24" s="21">
        <v>12000</v>
      </c>
      <c r="M24" s="21" t="s">
        <v>69</v>
      </c>
      <c r="N24" s="21" t="s">
        <v>42</v>
      </c>
      <c r="O24" s="21" t="s">
        <v>121</v>
      </c>
      <c r="P24" s="12"/>
    </row>
    <row r="25" spans="1:16" s="13" customFormat="1" ht="67.5">
      <c r="A25" s="19">
        <f t="shared" si="0"/>
        <v>22</v>
      </c>
      <c r="B25" s="21">
        <v>2</v>
      </c>
      <c r="C25" s="21" t="s">
        <v>122</v>
      </c>
      <c r="D25" s="26">
        <v>40179</v>
      </c>
      <c r="E25" s="21" t="s">
        <v>123</v>
      </c>
      <c r="F25" s="21" t="s">
        <v>215</v>
      </c>
      <c r="G25" s="21" t="s">
        <v>56</v>
      </c>
      <c r="H25" s="21" t="s">
        <v>125</v>
      </c>
      <c r="I25" s="21">
        <v>3</v>
      </c>
      <c r="J25" s="24">
        <v>0.15</v>
      </c>
      <c r="K25" s="21">
        <v>25</v>
      </c>
      <c r="L25" s="21">
        <v>10000</v>
      </c>
      <c r="M25" s="21" t="s">
        <v>87</v>
      </c>
      <c r="N25" s="21" t="s">
        <v>42</v>
      </c>
      <c r="O25" s="21" t="s">
        <v>126</v>
      </c>
      <c r="P25" s="12"/>
    </row>
    <row r="26" spans="1:16" s="13" customFormat="1" ht="67.5">
      <c r="A26" s="19">
        <f t="shared" si="0"/>
        <v>23</v>
      </c>
      <c r="B26" s="21">
        <v>2</v>
      </c>
      <c r="C26" s="21" t="s">
        <v>128</v>
      </c>
      <c r="D26" s="26">
        <v>40179</v>
      </c>
      <c r="E26" s="21" t="s">
        <v>130</v>
      </c>
      <c r="F26" s="21" t="s">
        <v>215</v>
      </c>
      <c r="G26" s="21" t="s">
        <v>56</v>
      </c>
      <c r="H26" s="21" t="s">
        <v>131</v>
      </c>
      <c r="I26" s="21">
        <v>2</v>
      </c>
      <c r="J26" s="24">
        <v>0.25</v>
      </c>
      <c r="K26" s="21">
        <v>25</v>
      </c>
      <c r="L26" s="21">
        <v>10000</v>
      </c>
      <c r="M26" s="21" t="s">
        <v>87</v>
      </c>
      <c r="N26" s="21" t="s">
        <v>42</v>
      </c>
      <c r="O26" s="21" t="s">
        <v>129</v>
      </c>
      <c r="P26" s="12"/>
    </row>
    <row r="27" spans="1:16" s="13" customFormat="1" ht="90">
      <c r="A27" s="19">
        <f t="shared" si="0"/>
        <v>24</v>
      </c>
      <c r="B27" s="21">
        <v>2</v>
      </c>
      <c r="C27" s="21" t="s">
        <v>132</v>
      </c>
      <c r="D27" s="26">
        <v>38817</v>
      </c>
      <c r="E27" s="21" t="s">
        <v>133</v>
      </c>
      <c r="F27" s="21" t="s">
        <v>124</v>
      </c>
      <c r="G27" s="21" t="s">
        <v>56</v>
      </c>
      <c r="H27" s="27" t="s">
        <v>134</v>
      </c>
      <c r="I27" s="21">
        <v>3.5</v>
      </c>
      <c r="J27" s="24">
        <v>2.7</v>
      </c>
      <c r="K27" s="21">
        <v>300</v>
      </c>
      <c r="L27" s="21">
        <v>15000</v>
      </c>
      <c r="M27" s="21" t="s">
        <v>69</v>
      </c>
      <c r="N27" s="21" t="s">
        <v>42</v>
      </c>
      <c r="O27" s="21" t="s">
        <v>135</v>
      </c>
      <c r="P27" s="12"/>
    </row>
    <row r="28" spans="1:16" s="13" customFormat="1" ht="67.5">
      <c r="A28" s="19">
        <f t="shared" si="0"/>
        <v>25</v>
      </c>
      <c r="B28" s="21">
        <v>2</v>
      </c>
      <c r="C28" s="21" t="s">
        <v>136</v>
      </c>
      <c r="D28" s="26">
        <v>39814</v>
      </c>
      <c r="E28" s="21" t="s">
        <v>138</v>
      </c>
      <c r="F28" s="21" t="s">
        <v>137</v>
      </c>
      <c r="G28" s="21" t="s">
        <v>56</v>
      </c>
      <c r="H28" s="21" t="s">
        <v>139</v>
      </c>
      <c r="I28" s="21">
        <v>15</v>
      </c>
      <c r="J28" s="24">
        <v>1</v>
      </c>
      <c r="K28" s="21">
        <v>100</v>
      </c>
      <c r="L28" s="21">
        <v>15000</v>
      </c>
      <c r="M28" s="21" t="s">
        <v>87</v>
      </c>
      <c r="N28" s="21" t="s">
        <v>42</v>
      </c>
      <c r="O28" s="21" t="s">
        <v>140</v>
      </c>
      <c r="P28" s="12"/>
    </row>
    <row r="29" spans="1:16" s="13" customFormat="1" ht="90">
      <c r="A29" s="19">
        <f t="shared" si="0"/>
        <v>26</v>
      </c>
      <c r="B29" s="21">
        <v>2</v>
      </c>
      <c r="C29" s="21" t="s">
        <v>141</v>
      </c>
      <c r="D29" s="26">
        <v>40483</v>
      </c>
      <c r="E29" s="21" t="s">
        <v>142</v>
      </c>
      <c r="F29" s="27" t="s">
        <v>151</v>
      </c>
      <c r="G29" s="21" t="s">
        <v>56</v>
      </c>
      <c r="H29" s="21" t="s">
        <v>143</v>
      </c>
      <c r="I29" s="21">
        <v>180</v>
      </c>
      <c r="J29" s="24">
        <v>0.15</v>
      </c>
      <c r="K29" s="21">
        <v>25</v>
      </c>
      <c r="L29" s="21">
        <v>10000</v>
      </c>
      <c r="M29" s="21" t="s">
        <v>69</v>
      </c>
      <c r="N29" s="21" t="s">
        <v>42</v>
      </c>
      <c r="O29" s="21" t="s">
        <v>144</v>
      </c>
      <c r="P29" s="12"/>
    </row>
    <row r="30" spans="1:16" s="15" customFormat="1" ht="56.25">
      <c r="A30" s="19">
        <f t="shared" si="0"/>
        <v>27</v>
      </c>
      <c r="B30" s="21">
        <v>2</v>
      </c>
      <c r="C30" s="21" t="s">
        <v>145</v>
      </c>
      <c r="D30" s="28">
        <v>40483</v>
      </c>
      <c r="E30" s="26" t="s">
        <v>146</v>
      </c>
      <c r="F30" s="21" t="s">
        <v>147</v>
      </c>
      <c r="G30" s="21" t="s">
        <v>56</v>
      </c>
      <c r="H30" s="26" t="s">
        <v>148</v>
      </c>
      <c r="I30" s="21">
        <v>100</v>
      </c>
      <c r="J30" s="24">
        <v>0.48</v>
      </c>
      <c r="K30" s="21">
        <v>80</v>
      </c>
      <c r="L30" s="21">
        <v>8000</v>
      </c>
      <c r="M30" s="21" t="s">
        <v>69</v>
      </c>
      <c r="N30" s="21" t="s">
        <v>42</v>
      </c>
      <c r="O30" s="21" t="s">
        <v>149</v>
      </c>
      <c r="P30" s="14"/>
    </row>
    <row r="31" spans="1:16" s="15" customFormat="1" ht="56.25">
      <c r="A31" s="19">
        <f t="shared" si="0"/>
        <v>28</v>
      </c>
      <c r="B31" s="21">
        <v>2</v>
      </c>
      <c r="C31" s="21" t="s">
        <v>150</v>
      </c>
      <c r="D31" s="28">
        <v>40422</v>
      </c>
      <c r="E31" s="26" t="s">
        <v>156</v>
      </c>
      <c r="F31" s="21" t="s">
        <v>151</v>
      </c>
      <c r="G31" s="21" t="s">
        <v>56</v>
      </c>
      <c r="H31" s="26" t="s">
        <v>152</v>
      </c>
      <c r="I31" s="21">
        <v>18</v>
      </c>
      <c r="J31" s="24">
        <v>0.1</v>
      </c>
      <c r="K31" s="21">
        <v>15</v>
      </c>
      <c r="L31" s="21">
        <v>8000</v>
      </c>
      <c r="M31" s="21" t="s">
        <v>69</v>
      </c>
      <c r="N31" s="21" t="s">
        <v>42</v>
      </c>
      <c r="O31" s="21" t="s">
        <v>153</v>
      </c>
      <c r="P31" s="14"/>
    </row>
    <row r="32" spans="1:16" s="15" customFormat="1" ht="56.25">
      <c r="A32" s="19">
        <f t="shared" si="0"/>
        <v>29</v>
      </c>
      <c r="B32" s="21">
        <v>2</v>
      </c>
      <c r="C32" s="21" t="s">
        <v>154</v>
      </c>
      <c r="D32" s="28">
        <v>40483</v>
      </c>
      <c r="E32" s="26" t="s">
        <v>155</v>
      </c>
      <c r="F32" s="21" t="s">
        <v>219</v>
      </c>
      <c r="G32" s="21" t="s">
        <v>56</v>
      </c>
      <c r="H32" s="26" t="s">
        <v>157</v>
      </c>
      <c r="I32" s="21">
        <v>10</v>
      </c>
      <c r="J32" s="24">
        <v>0.42</v>
      </c>
      <c r="K32" s="21">
        <v>70</v>
      </c>
      <c r="L32" s="21">
        <v>10000</v>
      </c>
      <c r="M32" s="21" t="s">
        <v>69</v>
      </c>
      <c r="N32" s="21" t="s">
        <v>42</v>
      </c>
      <c r="O32" s="21" t="s">
        <v>158</v>
      </c>
      <c r="P32" s="14"/>
    </row>
    <row r="33" spans="1:16" s="15" customFormat="1" ht="67.5">
      <c r="A33" s="19">
        <f t="shared" si="0"/>
        <v>30</v>
      </c>
      <c r="B33" s="21">
        <v>2</v>
      </c>
      <c r="C33" s="21" t="s">
        <v>159</v>
      </c>
      <c r="D33" s="28">
        <v>40422</v>
      </c>
      <c r="E33" s="26" t="s">
        <v>160</v>
      </c>
      <c r="F33" s="21" t="s">
        <v>218</v>
      </c>
      <c r="G33" s="21" t="s">
        <v>56</v>
      </c>
      <c r="H33" s="26" t="s">
        <v>161</v>
      </c>
      <c r="I33" s="21">
        <v>6</v>
      </c>
      <c r="J33" s="24">
        <v>0.1</v>
      </c>
      <c r="K33" s="21">
        <v>15</v>
      </c>
      <c r="L33" s="21">
        <v>12000</v>
      </c>
      <c r="M33" s="21" t="s">
        <v>87</v>
      </c>
      <c r="N33" s="21" t="s">
        <v>42</v>
      </c>
      <c r="O33" s="21" t="s">
        <v>162</v>
      </c>
      <c r="P33" s="14"/>
    </row>
    <row r="34" spans="1:16" s="15" customFormat="1" ht="56.25">
      <c r="A34" s="19">
        <f t="shared" si="0"/>
        <v>31</v>
      </c>
      <c r="B34" s="21">
        <v>2</v>
      </c>
      <c r="C34" s="21" t="s">
        <v>231</v>
      </c>
      <c r="D34" s="28">
        <v>40756</v>
      </c>
      <c r="E34" s="26" t="s">
        <v>232</v>
      </c>
      <c r="F34" s="21" t="s">
        <v>171</v>
      </c>
      <c r="G34" s="21" t="s">
        <v>56</v>
      </c>
      <c r="H34" s="26" t="s">
        <v>233</v>
      </c>
      <c r="I34" s="21">
        <v>6</v>
      </c>
      <c r="J34" s="24">
        <v>0.5</v>
      </c>
      <c r="K34" s="21">
        <v>200</v>
      </c>
      <c r="L34" s="21">
        <v>15000</v>
      </c>
      <c r="M34" s="21" t="s">
        <v>87</v>
      </c>
      <c r="N34" s="21" t="s">
        <v>234</v>
      </c>
      <c r="O34" s="21" t="s">
        <v>235</v>
      </c>
      <c r="P34" s="14"/>
    </row>
    <row r="35" spans="1:16" s="15" customFormat="1" ht="78.75">
      <c r="A35" s="19">
        <f t="shared" si="0"/>
        <v>32</v>
      </c>
      <c r="B35" s="21">
        <v>2</v>
      </c>
      <c r="C35" s="21" t="s">
        <v>163</v>
      </c>
      <c r="D35" s="28">
        <v>40483</v>
      </c>
      <c r="E35" s="26" t="s">
        <v>164</v>
      </c>
      <c r="F35" s="21" t="s">
        <v>165</v>
      </c>
      <c r="G35" s="21" t="s">
        <v>166</v>
      </c>
      <c r="H35" s="26" t="s">
        <v>167</v>
      </c>
      <c r="I35" s="21">
        <v>6</v>
      </c>
      <c r="J35" s="24">
        <v>0.1</v>
      </c>
      <c r="K35" s="21">
        <v>12</v>
      </c>
      <c r="L35" s="21">
        <v>9000</v>
      </c>
      <c r="M35" s="21" t="s">
        <v>87</v>
      </c>
      <c r="N35" s="21" t="s">
        <v>42</v>
      </c>
      <c r="O35" s="21" t="s">
        <v>168</v>
      </c>
      <c r="P35" s="14"/>
    </row>
    <row r="36" spans="1:16" s="15" customFormat="1" ht="78.75">
      <c r="A36" s="19">
        <f t="shared" si="0"/>
        <v>33</v>
      </c>
      <c r="B36" s="21">
        <v>2</v>
      </c>
      <c r="C36" s="21" t="s">
        <v>169</v>
      </c>
      <c r="D36" s="28">
        <v>40179</v>
      </c>
      <c r="E36" s="26" t="s">
        <v>170</v>
      </c>
      <c r="F36" s="21" t="s">
        <v>171</v>
      </c>
      <c r="G36" s="21" t="s">
        <v>56</v>
      </c>
      <c r="H36" s="26" t="s">
        <v>172</v>
      </c>
      <c r="I36" s="21">
        <v>1</v>
      </c>
      <c r="J36" s="24">
        <v>0.1</v>
      </c>
      <c r="K36" s="21">
        <v>10</v>
      </c>
      <c r="L36" s="21">
        <v>10000</v>
      </c>
      <c r="M36" s="21" t="s">
        <v>87</v>
      </c>
      <c r="N36" s="21" t="s">
        <v>42</v>
      </c>
      <c r="O36" s="21" t="s">
        <v>173</v>
      </c>
      <c r="P36" s="14"/>
    </row>
    <row r="37" spans="1:16" s="15" customFormat="1" ht="67.5">
      <c r="A37" s="19">
        <f t="shared" si="0"/>
        <v>34</v>
      </c>
      <c r="B37" s="21">
        <v>2</v>
      </c>
      <c r="C37" s="21" t="s">
        <v>174</v>
      </c>
      <c r="D37" s="28">
        <v>40483</v>
      </c>
      <c r="E37" s="26" t="s">
        <v>175</v>
      </c>
      <c r="F37" s="21" t="s">
        <v>219</v>
      </c>
      <c r="G37" s="21" t="s">
        <v>56</v>
      </c>
      <c r="H37" s="26" t="s">
        <v>176</v>
      </c>
      <c r="I37" s="21">
        <v>1</v>
      </c>
      <c r="J37" s="24">
        <v>0.24</v>
      </c>
      <c r="K37" s="21">
        <v>20</v>
      </c>
      <c r="L37" s="21">
        <v>10000</v>
      </c>
      <c r="M37" s="21" t="s">
        <v>69</v>
      </c>
      <c r="N37" s="21" t="s">
        <v>42</v>
      </c>
      <c r="O37" s="21" t="s">
        <v>158</v>
      </c>
      <c r="P37" s="14"/>
    </row>
    <row r="38" spans="1:16" s="15" customFormat="1" ht="90">
      <c r="A38" s="19">
        <f t="shared" si="0"/>
        <v>35</v>
      </c>
      <c r="B38" s="21">
        <v>2</v>
      </c>
      <c r="C38" s="21" t="s">
        <v>177</v>
      </c>
      <c r="D38" s="28">
        <v>40483</v>
      </c>
      <c r="E38" s="26" t="s">
        <v>178</v>
      </c>
      <c r="F38" s="21" t="s">
        <v>171</v>
      </c>
      <c r="G38" s="21" t="s">
        <v>56</v>
      </c>
      <c r="H38" s="26" t="s">
        <v>179</v>
      </c>
      <c r="I38" s="21">
        <v>2</v>
      </c>
      <c r="J38" s="24">
        <v>0.24</v>
      </c>
      <c r="K38" s="21">
        <v>20</v>
      </c>
      <c r="L38" s="21">
        <v>10000</v>
      </c>
      <c r="M38" s="21" t="s">
        <v>87</v>
      </c>
      <c r="N38" s="21" t="s">
        <v>42</v>
      </c>
      <c r="O38" s="21" t="s">
        <v>158</v>
      </c>
      <c r="P38" s="14"/>
    </row>
    <row r="39" spans="1:16" s="15" customFormat="1" ht="78.75">
      <c r="A39" s="19">
        <f t="shared" si="0"/>
        <v>36</v>
      </c>
      <c r="B39" s="21">
        <v>2</v>
      </c>
      <c r="C39" s="21" t="s">
        <v>180</v>
      </c>
      <c r="D39" s="28">
        <v>40179</v>
      </c>
      <c r="E39" s="26" t="s">
        <v>181</v>
      </c>
      <c r="F39" s="21" t="s">
        <v>217</v>
      </c>
      <c r="G39" s="21" t="s">
        <v>118</v>
      </c>
      <c r="H39" s="26" t="s">
        <v>182</v>
      </c>
      <c r="I39" s="21">
        <v>1</v>
      </c>
      <c r="J39" s="24">
        <v>0.1</v>
      </c>
      <c r="K39" s="21">
        <v>8</v>
      </c>
      <c r="L39" s="21">
        <v>9000</v>
      </c>
      <c r="M39" s="21" t="s">
        <v>69</v>
      </c>
      <c r="N39" s="21" t="s">
        <v>42</v>
      </c>
      <c r="O39" s="21" t="s">
        <v>183</v>
      </c>
      <c r="P39" s="14"/>
    </row>
    <row r="40" spans="1:16" s="15" customFormat="1" ht="78.75">
      <c r="A40" s="19">
        <f t="shared" si="0"/>
        <v>37</v>
      </c>
      <c r="B40" s="21">
        <v>2</v>
      </c>
      <c r="C40" s="21" t="s">
        <v>236</v>
      </c>
      <c r="D40" s="28">
        <v>40452</v>
      </c>
      <c r="E40" s="26" t="s">
        <v>237</v>
      </c>
      <c r="F40" s="21" t="s">
        <v>171</v>
      </c>
      <c r="G40" s="21" t="s">
        <v>56</v>
      </c>
      <c r="H40" s="26" t="s">
        <v>238</v>
      </c>
      <c r="I40" s="21">
        <v>1500</v>
      </c>
      <c r="J40" s="24">
        <v>1</v>
      </c>
      <c r="K40" s="21">
        <v>370</v>
      </c>
      <c r="L40" s="21">
        <v>20000</v>
      </c>
      <c r="M40" s="21" t="s">
        <v>69</v>
      </c>
      <c r="N40" s="21" t="s">
        <v>42</v>
      </c>
      <c r="O40" s="21" t="s">
        <v>247</v>
      </c>
      <c r="P40" s="14"/>
    </row>
    <row r="41" spans="1:16" ht="78.75">
      <c r="A41" s="19">
        <f t="shared" si="0"/>
        <v>38</v>
      </c>
      <c r="B41" s="19">
        <v>2</v>
      </c>
      <c r="C41" s="19" t="s">
        <v>184</v>
      </c>
      <c r="D41" s="23">
        <v>40452</v>
      </c>
      <c r="E41" s="19" t="s">
        <v>185</v>
      </c>
      <c r="F41" s="27" t="s">
        <v>151</v>
      </c>
      <c r="G41" s="19" t="s">
        <v>56</v>
      </c>
      <c r="H41" s="19" t="s">
        <v>221</v>
      </c>
      <c r="I41" s="19">
        <v>1000</v>
      </c>
      <c r="J41" s="25">
        <v>1.6</v>
      </c>
      <c r="K41" s="19">
        <v>134</v>
      </c>
      <c r="L41" s="19">
        <v>20000</v>
      </c>
      <c r="M41" s="19" t="s">
        <v>186</v>
      </c>
      <c r="N41" s="19" t="s">
        <v>42</v>
      </c>
      <c r="O41" s="19" t="s">
        <v>187</v>
      </c>
      <c r="P41" s="1"/>
    </row>
    <row r="42" spans="1:16" ht="90">
      <c r="A42" s="19">
        <f t="shared" si="0"/>
        <v>39</v>
      </c>
      <c r="B42" s="19">
        <v>2</v>
      </c>
      <c r="C42" s="19" t="s">
        <v>188</v>
      </c>
      <c r="D42" s="23">
        <v>40452</v>
      </c>
      <c r="E42" s="19" t="s">
        <v>189</v>
      </c>
      <c r="F42" s="27" t="s">
        <v>220</v>
      </c>
      <c r="G42" s="19" t="s">
        <v>56</v>
      </c>
      <c r="H42" s="19" t="s">
        <v>190</v>
      </c>
      <c r="I42" s="19">
        <v>19000</v>
      </c>
      <c r="J42" s="25">
        <v>4.5</v>
      </c>
      <c r="K42" s="19">
        <v>250</v>
      </c>
      <c r="L42" s="19">
        <v>30000</v>
      </c>
      <c r="M42" s="19" t="s">
        <v>191</v>
      </c>
      <c r="N42" s="19" t="s">
        <v>42</v>
      </c>
      <c r="O42" s="19" t="s">
        <v>187</v>
      </c>
      <c r="P42" s="1"/>
    </row>
    <row r="43" spans="1:16" ht="78.75">
      <c r="A43" s="19">
        <f t="shared" si="0"/>
        <v>40</v>
      </c>
      <c r="B43" s="19"/>
      <c r="C43" s="19" t="s">
        <v>239</v>
      </c>
      <c r="D43" s="23">
        <v>40452</v>
      </c>
      <c r="E43" s="19" t="s">
        <v>240</v>
      </c>
      <c r="F43" s="27" t="s">
        <v>151</v>
      </c>
      <c r="G43" s="19" t="s">
        <v>56</v>
      </c>
      <c r="H43" s="19" t="s">
        <v>240</v>
      </c>
      <c r="I43" s="19">
        <v>500</v>
      </c>
      <c r="J43" s="25">
        <v>0.5</v>
      </c>
      <c r="K43" s="19">
        <v>100</v>
      </c>
      <c r="L43" s="19">
        <v>20000</v>
      </c>
      <c r="M43" s="19" t="s">
        <v>191</v>
      </c>
      <c r="N43" s="19" t="s">
        <v>42</v>
      </c>
      <c r="O43" s="19" t="s">
        <v>242</v>
      </c>
      <c r="P43" s="1"/>
    </row>
    <row r="44" spans="1:16" ht="78.75">
      <c r="A44" s="19">
        <f t="shared" si="0"/>
        <v>41</v>
      </c>
      <c r="B44" s="19"/>
      <c r="C44" s="19" t="s">
        <v>241</v>
      </c>
      <c r="D44" s="23">
        <v>40725</v>
      </c>
      <c r="E44" s="19" t="s">
        <v>249</v>
      </c>
      <c r="F44" s="27" t="s">
        <v>151</v>
      </c>
      <c r="G44" s="19" t="s">
        <v>56</v>
      </c>
      <c r="H44" s="19" t="s">
        <v>249</v>
      </c>
      <c r="I44" s="19">
        <v>500</v>
      </c>
      <c r="J44" s="25">
        <v>1</v>
      </c>
      <c r="K44" s="19">
        <v>360</v>
      </c>
      <c r="L44" s="19">
        <v>20000</v>
      </c>
      <c r="M44" s="19" t="s">
        <v>191</v>
      </c>
      <c r="N44" s="19" t="s">
        <v>42</v>
      </c>
      <c r="O44" s="19" t="s">
        <v>194</v>
      </c>
      <c r="P44" s="1"/>
    </row>
    <row r="45" spans="1:16" ht="67.5">
      <c r="A45" s="19">
        <f t="shared" si="0"/>
        <v>42</v>
      </c>
      <c r="B45" s="19">
        <v>2</v>
      </c>
      <c r="C45" s="19" t="s">
        <v>230</v>
      </c>
      <c r="D45" s="23">
        <v>40452</v>
      </c>
      <c r="E45" s="19" t="s">
        <v>192</v>
      </c>
      <c r="F45" s="27" t="s">
        <v>220</v>
      </c>
      <c r="G45" s="19" t="s">
        <v>56</v>
      </c>
      <c r="H45" s="19" t="s">
        <v>193</v>
      </c>
      <c r="I45" s="19">
        <v>1000</v>
      </c>
      <c r="J45" s="25">
        <v>3.6</v>
      </c>
      <c r="K45" s="19">
        <v>3000</v>
      </c>
      <c r="L45" s="19">
        <v>20000</v>
      </c>
      <c r="M45" s="19" t="s">
        <v>191</v>
      </c>
      <c r="N45" s="19" t="s">
        <v>42</v>
      </c>
      <c r="O45" s="19" t="s">
        <v>243</v>
      </c>
      <c r="P45" s="1"/>
    </row>
    <row r="46" spans="1:16" ht="56.25">
      <c r="A46" s="19">
        <f t="shared" si="0"/>
        <v>43</v>
      </c>
      <c r="B46" s="19">
        <v>2</v>
      </c>
      <c r="C46" s="19" t="s">
        <v>244</v>
      </c>
      <c r="D46" s="23">
        <v>40695</v>
      </c>
      <c r="E46" s="19" t="s">
        <v>245</v>
      </c>
      <c r="F46" s="27" t="s">
        <v>246</v>
      </c>
      <c r="G46" s="19" t="s">
        <v>118</v>
      </c>
      <c r="H46" s="19" t="s">
        <v>250</v>
      </c>
      <c r="I46" s="19">
        <v>3</v>
      </c>
      <c r="J46" s="25">
        <v>0.01</v>
      </c>
      <c r="K46" s="19">
        <v>20</v>
      </c>
      <c r="L46" s="19">
        <v>10000</v>
      </c>
      <c r="M46" s="19" t="s">
        <v>87</v>
      </c>
      <c r="N46" s="19" t="s">
        <v>42</v>
      </c>
      <c r="O46" s="19" t="s">
        <v>248</v>
      </c>
      <c r="P46" s="1"/>
    </row>
    <row r="47" spans="1:16" ht="78.75">
      <c r="A47" s="19">
        <f t="shared" si="0"/>
        <v>44</v>
      </c>
      <c r="B47" s="19">
        <v>3</v>
      </c>
      <c r="C47" s="19" t="s">
        <v>195</v>
      </c>
      <c r="D47" s="23">
        <v>40422</v>
      </c>
      <c r="E47" s="19" t="s">
        <v>196</v>
      </c>
      <c r="F47" s="27" t="s">
        <v>220</v>
      </c>
      <c r="G47" s="19" t="s">
        <v>222</v>
      </c>
      <c r="H47" s="19" t="s">
        <v>196</v>
      </c>
      <c r="I47" s="27" t="s">
        <v>37</v>
      </c>
      <c r="J47" s="27" t="s">
        <v>37</v>
      </c>
      <c r="K47" s="27" t="s">
        <v>37</v>
      </c>
      <c r="L47" s="27" t="s">
        <v>37</v>
      </c>
      <c r="M47" s="27" t="s">
        <v>37</v>
      </c>
      <c r="N47" s="27" t="s">
        <v>42</v>
      </c>
      <c r="O47" s="27" t="s">
        <v>223</v>
      </c>
      <c r="P47" s="1"/>
    </row>
    <row r="48" spans="1:16" s="13" customFormat="1" ht="56.25">
      <c r="A48" s="19">
        <f t="shared" si="0"/>
        <v>45</v>
      </c>
      <c r="B48" s="21">
        <v>3</v>
      </c>
      <c r="C48" s="19" t="s">
        <v>224</v>
      </c>
      <c r="D48" s="26">
        <v>40483</v>
      </c>
      <c r="E48" s="19" t="s">
        <v>225</v>
      </c>
      <c r="F48" s="27" t="s">
        <v>226</v>
      </c>
      <c r="G48" s="21" t="s">
        <v>227</v>
      </c>
      <c r="H48" s="19" t="s">
        <v>225</v>
      </c>
      <c r="I48" s="21">
        <v>0.5</v>
      </c>
      <c r="J48" s="24">
        <v>0.05</v>
      </c>
      <c r="K48" s="21">
        <v>2</v>
      </c>
      <c r="L48" s="21">
        <v>10000</v>
      </c>
      <c r="M48" s="21">
        <v>2011</v>
      </c>
      <c r="N48" s="21" t="s">
        <v>42</v>
      </c>
      <c r="O48" s="21" t="s">
        <v>228</v>
      </c>
      <c r="P48" s="12"/>
    </row>
    <row r="49" spans="1:16" s="13" customFormat="1" ht="33.75">
      <c r="A49" s="19">
        <f t="shared" si="0"/>
        <v>46</v>
      </c>
      <c r="B49" s="21">
        <v>3</v>
      </c>
      <c r="C49" s="21" t="s">
        <v>197</v>
      </c>
      <c r="D49" s="26">
        <v>40422</v>
      </c>
      <c r="E49" s="21" t="s">
        <v>200</v>
      </c>
      <c r="F49" s="29"/>
      <c r="G49" s="21"/>
      <c r="H49" s="21" t="s">
        <v>200</v>
      </c>
      <c r="I49" s="21"/>
      <c r="J49" s="24"/>
      <c r="K49" s="21"/>
      <c r="L49" s="21"/>
      <c r="M49" s="21"/>
      <c r="N49" s="21"/>
      <c r="O49" s="21"/>
      <c r="P49" s="12"/>
    </row>
    <row r="50" spans="1:16" s="13" customFormat="1" ht="33.75">
      <c r="A50" s="19">
        <f t="shared" si="0"/>
        <v>47</v>
      </c>
      <c r="B50" s="21">
        <v>3</v>
      </c>
      <c r="C50" s="21" t="s">
        <v>198</v>
      </c>
      <c r="D50" s="26">
        <v>40422</v>
      </c>
      <c r="E50" s="21" t="s">
        <v>164</v>
      </c>
      <c r="F50" s="29"/>
      <c r="G50" s="21"/>
      <c r="H50" s="21" t="s">
        <v>164</v>
      </c>
      <c r="I50" s="21"/>
      <c r="J50" s="24"/>
      <c r="K50" s="21"/>
      <c r="L50" s="21"/>
      <c r="M50" s="21"/>
      <c r="N50" s="21"/>
      <c r="O50" s="21"/>
      <c r="P50" s="12"/>
    </row>
    <row r="51" spans="1:16" s="13" customFormat="1" ht="56.25">
      <c r="A51" s="19">
        <f t="shared" si="0"/>
        <v>48</v>
      </c>
      <c r="B51" s="21">
        <v>3</v>
      </c>
      <c r="C51" s="21" t="s">
        <v>199</v>
      </c>
      <c r="D51" s="26">
        <v>40483</v>
      </c>
      <c r="E51" s="21" t="s">
        <v>201</v>
      </c>
      <c r="F51" s="29"/>
      <c r="G51" s="21"/>
      <c r="H51" s="21" t="s">
        <v>201</v>
      </c>
      <c r="I51" s="21"/>
      <c r="J51" s="24"/>
      <c r="K51" s="21"/>
      <c r="L51" s="21"/>
      <c r="M51" s="21"/>
      <c r="N51" s="21"/>
      <c r="O51" s="21"/>
      <c r="P51" s="12"/>
    </row>
    <row r="52" spans="1:16" ht="22.5">
      <c r="A52" s="19">
        <f t="shared" si="0"/>
        <v>49</v>
      </c>
      <c r="B52" s="19">
        <v>3</v>
      </c>
      <c r="C52" s="19" t="s">
        <v>24</v>
      </c>
      <c r="D52" s="19" t="s">
        <v>37</v>
      </c>
      <c r="E52" s="19" t="s">
        <v>34</v>
      </c>
      <c r="F52" s="19" t="s">
        <v>37</v>
      </c>
      <c r="G52" s="19" t="s">
        <v>37</v>
      </c>
      <c r="H52" s="19" t="s">
        <v>34</v>
      </c>
      <c r="I52" s="19" t="s">
        <v>37</v>
      </c>
      <c r="J52" s="25" t="s">
        <v>37</v>
      </c>
      <c r="K52" s="19" t="s">
        <v>37</v>
      </c>
      <c r="L52" s="19" t="s">
        <v>37</v>
      </c>
      <c r="M52" s="19" t="s">
        <v>37</v>
      </c>
      <c r="N52" s="19" t="s">
        <v>37</v>
      </c>
      <c r="O52" s="19" t="s">
        <v>39</v>
      </c>
      <c r="P52" s="3"/>
    </row>
    <row r="53" spans="1:16" ht="56.25">
      <c r="A53" s="19">
        <f t="shared" si="0"/>
        <v>50</v>
      </c>
      <c r="B53" s="19">
        <v>3</v>
      </c>
      <c r="C53" s="19" t="s">
        <v>25</v>
      </c>
      <c r="D53" s="19" t="s">
        <v>38</v>
      </c>
      <c r="E53" s="19" t="s">
        <v>34</v>
      </c>
      <c r="F53" s="19" t="s">
        <v>37</v>
      </c>
      <c r="G53" s="19" t="s">
        <v>37</v>
      </c>
      <c r="H53" s="19" t="s">
        <v>34</v>
      </c>
      <c r="I53" s="19" t="s">
        <v>37</v>
      </c>
      <c r="J53" s="25" t="s">
        <v>37</v>
      </c>
      <c r="K53" s="19" t="s">
        <v>37</v>
      </c>
      <c r="L53" s="19" t="s">
        <v>37</v>
      </c>
      <c r="M53" s="19" t="s">
        <v>37</v>
      </c>
      <c r="N53" s="19" t="s">
        <v>37</v>
      </c>
      <c r="O53" s="19" t="s">
        <v>39</v>
      </c>
      <c r="P53" s="3"/>
    </row>
    <row r="54" spans="1:15" ht="13.5" customHeight="1">
      <c r="A54" s="19"/>
      <c r="B54" s="30" t="s">
        <v>110</v>
      </c>
      <c r="C54" s="30"/>
      <c r="D54" s="30"/>
      <c r="E54" s="30"/>
      <c r="F54" s="30"/>
      <c r="G54" s="30"/>
      <c r="H54" s="30"/>
      <c r="I54" s="19">
        <f>SUM(I4:I53)</f>
        <v>31991.5</v>
      </c>
      <c r="J54" s="25">
        <f>SUM(J4:J53)</f>
        <v>294.08000000000015</v>
      </c>
      <c r="K54" s="19">
        <f>SUM(K4:K53)</f>
        <v>8833</v>
      </c>
      <c r="L54" s="19">
        <f>AVERAGE(L4:L53)</f>
        <v>12511.627906976744</v>
      </c>
      <c r="M54" s="19"/>
      <c r="N54" s="19"/>
      <c r="O54" s="19"/>
    </row>
    <row r="55" spans="1:15" ht="12.75">
      <c r="A55" s="2"/>
      <c r="B55" s="2"/>
      <c r="C55" s="2"/>
      <c r="D55" s="2"/>
      <c r="E55" s="2"/>
      <c r="F55" s="2"/>
      <c r="G55" s="2"/>
      <c r="H55" s="2"/>
      <c r="I55" s="2"/>
      <c r="J55" s="16"/>
      <c r="K55" s="2"/>
      <c r="L55" s="2"/>
      <c r="M55" s="2"/>
      <c r="N55" s="2"/>
      <c r="O55" s="2"/>
    </row>
    <row r="56" spans="1:15" ht="12.75">
      <c r="A56" s="2"/>
      <c r="B56" s="2"/>
      <c r="C56" s="2"/>
      <c r="D56" s="2"/>
      <c r="E56" s="2"/>
      <c r="F56" s="2"/>
      <c r="G56" s="2"/>
      <c r="H56" s="2"/>
      <c r="I56" s="2"/>
      <c r="J56" s="16"/>
      <c r="K56" s="2"/>
      <c r="L56" s="2"/>
      <c r="M56" s="2"/>
      <c r="N56" s="2"/>
      <c r="O56" s="2"/>
    </row>
    <row r="57" spans="1:15" ht="12.75">
      <c r="A57" s="2"/>
      <c r="B57" s="2"/>
      <c r="C57" s="2"/>
      <c r="D57" s="2"/>
      <c r="E57" s="2"/>
      <c r="F57" s="2"/>
      <c r="G57" s="2"/>
      <c r="H57" s="2"/>
      <c r="I57" s="2"/>
      <c r="J57" s="16"/>
      <c r="K57" s="2"/>
      <c r="L57" s="2"/>
      <c r="M57" s="2"/>
      <c r="N57" s="2"/>
      <c r="O57" s="2"/>
    </row>
    <row r="58" spans="1:15" ht="12.75">
      <c r="A58" s="2"/>
      <c r="B58" s="2"/>
      <c r="C58" s="2"/>
      <c r="D58" s="2"/>
      <c r="E58" s="2"/>
      <c r="F58" s="2"/>
      <c r="G58" s="2"/>
      <c r="H58" s="2"/>
      <c r="I58" s="2"/>
      <c r="J58" s="16"/>
      <c r="K58" s="2"/>
      <c r="L58" s="2"/>
      <c r="M58" s="2"/>
      <c r="N58" s="2"/>
      <c r="O58" s="2"/>
    </row>
    <row r="59" spans="1:15" ht="12.75">
      <c r="A59" s="2"/>
      <c r="B59" s="2"/>
      <c r="C59" s="2"/>
      <c r="D59" s="2"/>
      <c r="E59" s="2"/>
      <c r="F59" s="2"/>
      <c r="G59" s="2"/>
      <c r="H59" s="2"/>
      <c r="I59" s="2"/>
      <c r="J59" s="16"/>
      <c r="K59" s="2"/>
      <c r="L59" s="2"/>
      <c r="M59" s="2"/>
      <c r="N59" s="2"/>
      <c r="O59" s="2"/>
    </row>
    <row r="60" spans="1:15" ht="12.75">
      <c r="A60" s="2"/>
      <c r="B60" s="2"/>
      <c r="C60" s="2"/>
      <c r="D60" s="2"/>
      <c r="E60" s="2"/>
      <c r="F60" s="2"/>
      <c r="G60" s="2"/>
      <c r="H60" s="2"/>
      <c r="I60" s="2"/>
      <c r="J60" s="16"/>
      <c r="K60" s="2"/>
      <c r="L60" s="2"/>
      <c r="M60" s="2"/>
      <c r="N60" s="2"/>
      <c r="O60" s="2"/>
    </row>
    <row r="61" spans="1:15" ht="12.75">
      <c r="A61" s="2"/>
      <c r="B61" s="2"/>
      <c r="C61" s="2"/>
      <c r="D61" s="2"/>
      <c r="E61" s="2"/>
      <c r="F61" s="2"/>
      <c r="G61" s="2"/>
      <c r="H61" s="2"/>
      <c r="I61" s="2"/>
      <c r="J61" s="16"/>
      <c r="K61" s="2"/>
      <c r="L61" s="2"/>
      <c r="M61" s="2"/>
      <c r="N61" s="2"/>
      <c r="O61" s="2"/>
    </row>
    <row r="62" spans="1:15" ht="12.75">
      <c r="A62" s="2"/>
      <c r="B62" s="2"/>
      <c r="C62" s="2"/>
      <c r="D62" s="2"/>
      <c r="E62" s="2"/>
      <c r="F62" s="2"/>
      <c r="G62" s="2"/>
      <c r="H62" s="2"/>
      <c r="I62" s="2"/>
      <c r="J62" s="16"/>
      <c r="K62" s="2"/>
      <c r="L62" s="2"/>
      <c r="M62" s="2"/>
      <c r="N62" s="2"/>
      <c r="O62" s="2"/>
    </row>
    <row r="63" spans="1:15" ht="12.75">
      <c r="A63" s="2"/>
      <c r="B63" s="2"/>
      <c r="C63" s="2"/>
      <c r="D63" s="2"/>
      <c r="E63" s="2"/>
      <c r="F63" s="2"/>
      <c r="G63" s="2"/>
      <c r="H63" s="2"/>
      <c r="I63" s="2"/>
      <c r="J63" s="16"/>
      <c r="K63" s="2"/>
      <c r="L63" s="2"/>
      <c r="M63" s="2"/>
      <c r="N63" s="2"/>
      <c r="O63" s="2"/>
    </row>
    <row r="64" spans="1:15" ht="12.75">
      <c r="A64" s="2"/>
      <c r="B64" s="2"/>
      <c r="C64" s="2"/>
      <c r="D64" s="2"/>
      <c r="E64" s="2"/>
      <c r="F64" s="2"/>
      <c r="G64" s="2"/>
      <c r="H64" s="2"/>
      <c r="I64" s="2"/>
      <c r="J64" s="16"/>
      <c r="K64" s="2"/>
      <c r="L64" s="2"/>
      <c r="M64" s="2"/>
      <c r="N64" s="2"/>
      <c r="O64" s="2"/>
    </row>
    <row r="65" spans="1:15" ht="12.75">
      <c r="A65" s="2"/>
      <c r="B65" s="2"/>
      <c r="C65" s="2"/>
      <c r="D65" s="2"/>
      <c r="E65" s="2"/>
      <c r="F65" s="2"/>
      <c r="G65" s="2"/>
      <c r="H65" s="2"/>
      <c r="I65" s="2"/>
      <c r="J65" s="16"/>
      <c r="K65" s="2"/>
      <c r="L65" s="2"/>
      <c r="M65" s="2"/>
      <c r="N65" s="2"/>
      <c r="O65" s="2"/>
    </row>
    <row r="66" spans="1:15" ht="12.75">
      <c r="A66" s="2"/>
      <c r="B66" s="2"/>
      <c r="C66" s="2"/>
      <c r="D66" s="2"/>
      <c r="E66" s="2"/>
      <c r="F66" s="2"/>
      <c r="G66" s="2"/>
      <c r="H66" s="2"/>
      <c r="I66" s="2"/>
      <c r="J66" s="16"/>
      <c r="K66" s="2"/>
      <c r="L66" s="2"/>
      <c r="M66" s="2"/>
      <c r="N66" s="2"/>
      <c r="O66" s="2"/>
    </row>
    <row r="67" spans="1:15" ht="12.75">
      <c r="A67" s="2"/>
      <c r="B67" s="2"/>
      <c r="C67" s="2"/>
      <c r="D67" s="2"/>
      <c r="E67" s="2"/>
      <c r="F67" s="2"/>
      <c r="G67" s="2"/>
      <c r="H67" s="2"/>
      <c r="I67" s="2"/>
      <c r="J67" s="16"/>
      <c r="K67" s="2"/>
      <c r="L67" s="2"/>
      <c r="M67" s="2"/>
      <c r="N67" s="2"/>
      <c r="O67" s="2"/>
    </row>
    <row r="68" spans="1:15" ht="12.75">
      <c r="A68" s="2"/>
      <c r="B68" s="2"/>
      <c r="C68" s="2"/>
      <c r="D68" s="2"/>
      <c r="E68" s="2"/>
      <c r="F68" s="2"/>
      <c r="G68" s="2"/>
      <c r="H68" s="2"/>
      <c r="I68" s="2"/>
      <c r="J68" s="16"/>
      <c r="K68" s="2"/>
      <c r="L68" s="2"/>
      <c r="M68" s="2"/>
      <c r="N68" s="2"/>
      <c r="O68" s="2"/>
    </row>
    <row r="69" spans="1:15" ht="12.75">
      <c r="A69" s="2"/>
      <c r="B69" s="2"/>
      <c r="C69" s="2"/>
      <c r="D69" s="2"/>
      <c r="E69" s="2"/>
      <c r="F69" s="2"/>
      <c r="G69" s="2"/>
      <c r="H69" s="2"/>
      <c r="I69" s="2"/>
      <c r="J69" s="16"/>
      <c r="K69" s="2"/>
      <c r="L69" s="2"/>
      <c r="M69" s="2"/>
      <c r="N69" s="2"/>
      <c r="O69" s="2"/>
    </row>
    <row r="70" spans="1:15" ht="12.75">
      <c r="A70" s="2"/>
      <c r="B70" s="2"/>
      <c r="C70" s="2"/>
      <c r="D70" s="2"/>
      <c r="E70" s="2"/>
      <c r="F70" s="2"/>
      <c r="G70" s="2"/>
      <c r="H70" s="2"/>
      <c r="I70" s="2"/>
      <c r="J70" s="16"/>
      <c r="K70" s="2"/>
      <c r="L70" s="2"/>
      <c r="M70" s="2"/>
      <c r="N70" s="2"/>
      <c r="O70" s="2"/>
    </row>
    <row r="71" spans="1:15" ht="12.75">
      <c r="A71" s="2"/>
      <c r="B71" s="2"/>
      <c r="C71" s="2"/>
      <c r="D71" s="2"/>
      <c r="E71" s="2"/>
      <c r="F71" s="2"/>
      <c r="G71" s="2"/>
      <c r="H71" s="2"/>
      <c r="I71" s="2"/>
      <c r="J71" s="16"/>
      <c r="K71" s="2"/>
      <c r="L71" s="2"/>
      <c r="M71" s="2"/>
      <c r="N71" s="2"/>
      <c r="O71" s="2"/>
    </row>
    <row r="72" spans="1:15" ht="12.75">
      <c r="A72" s="2"/>
      <c r="B72" s="2"/>
      <c r="C72" s="2"/>
      <c r="D72" s="2"/>
      <c r="E72" s="2"/>
      <c r="F72" s="2"/>
      <c r="G72" s="2"/>
      <c r="H72" s="2"/>
      <c r="I72" s="2"/>
      <c r="J72" s="16"/>
      <c r="K72" s="2"/>
      <c r="L72" s="2"/>
      <c r="M72" s="2"/>
      <c r="N72" s="2"/>
      <c r="O72" s="2"/>
    </row>
    <row r="73" spans="1:15" ht="12.75">
      <c r="A73" s="2"/>
      <c r="B73" s="2"/>
      <c r="C73" s="2"/>
      <c r="D73" s="2"/>
      <c r="E73" s="2"/>
      <c r="F73" s="2"/>
      <c r="G73" s="2"/>
      <c r="H73" s="2"/>
      <c r="I73" s="2"/>
      <c r="J73" s="16"/>
      <c r="K73" s="2"/>
      <c r="L73" s="2"/>
      <c r="M73" s="2"/>
      <c r="N73" s="2"/>
      <c r="O73" s="2"/>
    </row>
    <row r="74" spans="1:15" ht="12.75">
      <c r="A74" s="2"/>
      <c r="B74" s="2"/>
      <c r="C74" s="2"/>
      <c r="D74" s="2"/>
      <c r="E74" s="2"/>
      <c r="F74" s="2"/>
      <c r="G74" s="2"/>
      <c r="H74" s="2"/>
      <c r="I74" s="2"/>
      <c r="J74" s="16"/>
      <c r="K74" s="2"/>
      <c r="L74" s="2"/>
      <c r="M74" s="2"/>
      <c r="N74" s="2"/>
      <c r="O74" s="2"/>
    </row>
    <row r="75" spans="1:15" ht="12.75">
      <c r="A75" s="2"/>
      <c r="B75" s="2"/>
      <c r="C75" s="2"/>
      <c r="D75" s="2"/>
      <c r="E75" s="2"/>
      <c r="F75" s="2"/>
      <c r="G75" s="2"/>
      <c r="H75" s="2"/>
      <c r="I75" s="2"/>
      <c r="J75" s="16"/>
      <c r="K75" s="2"/>
      <c r="L75" s="2"/>
      <c r="M75" s="2"/>
      <c r="N75" s="2"/>
      <c r="O75" s="2"/>
    </row>
    <row r="76" spans="1:15" ht="12.75">
      <c r="A76" s="2"/>
      <c r="B76" s="2"/>
      <c r="C76" s="2"/>
      <c r="D76" s="2"/>
      <c r="E76" s="2"/>
      <c r="F76" s="2"/>
      <c r="G76" s="2"/>
      <c r="H76" s="2"/>
      <c r="I76" s="2"/>
      <c r="J76" s="16"/>
      <c r="K76" s="2"/>
      <c r="L76" s="2"/>
      <c r="M76" s="2"/>
      <c r="N76" s="2"/>
      <c r="O76" s="2"/>
    </row>
    <row r="77" spans="1:15" ht="12.75">
      <c r="A77" s="2"/>
      <c r="B77" s="2"/>
      <c r="C77" s="2"/>
      <c r="D77" s="2"/>
      <c r="E77" s="2"/>
      <c r="F77" s="2"/>
      <c r="G77" s="2"/>
      <c r="H77" s="2"/>
      <c r="I77" s="2"/>
      <c r="J77" s="16"/>
      <c r="K77" s="2"/>
      <c r="L77" s="2"/>
      <c r="M77" s="2"/>
      <c r="N77" s="2"/>
      <c r="O77" s="2"/>
    </row>
    <row r="78" spans="1:15" ht="12.75">
      <c r="A78" s="2"/>
      <c r="B78" s="2"/>
      <c r="C78" s="2"/>
      <c r="D78" s="2"/>
      <c r="E78" s="2"/>
      <c r="F78" s="2"/>
      <c r="G78" s="2"/>
      <c r="H78" s="2"/>
      <c r="I78" s="2"/>
      <c r="J78" s="16"/>
      <c r="K78" s="2"/>
      <c r="L78" s="2"/>
      <c r="M78" s="2"/>
      <c r="N78" s="2"/>
      <c r="O78" s="2"/>
    </row>
    <row r="79" spans="1:15" ht="12.75">
      <c r="A79" s="2"/>
      <c r="B79" s="2"/>
      <c r="C79" s="2"/>
      <c r="D79" s="2"/>
      <c r="E79" s="2"/>
      <c r="F79" s="2"/>
      <c r="G79" s="2"/>
      <c r="H79" s="2"/>
      <c r="I79" s="2"/>
      <c r="J79" s="16"/>
      <c r="K79" s="2"/>
      <c r="L79" s="2"/>
      <c r="M79" s="2"/>
      <c r="N79" s="2"/>
      <c r="O79" s="2"/>
    </row>
    <row r="80" spans="1:15" ht="12.75">
      <c r="A80" s="2"/>
      <c r="B80" s="2"/>
      <c r="C80" s="2"/>
      <c r="D80" s="2"/>
      <c r="E80" s="2"/>
      <c r="F80" s="2"/>
      <c r="G80" s="2"/>
      <c r="H80" s="2"/>
      <c r="I80" s="2"/>
      <c r="J80" s="16"/>
      <c r="K80" s="2"/>
      <c r="L80" s="2"/>
      <c r="M80" s="2"/>
      <c r="N80" s="2"/>
      <c r="O80" s="2"/>
    </row>
    <row r="81" spans="1:15" ht="12.75">
      <c r="A81" s="2"/>
      <c r="B81" s="2"/>
      <c r="C81" s="2"/>
      <c r="D81" s="2"/>
      <c r="E81" s="2"/>
      <c r="F81" s="2"/>
      <c r="G81" s="2"/>
      <c r="H81" s="2"/>
      <c r="I81" s="2"/>
      <c r="J81" s="16"/>
      <c r="K81" s="2"/>
      <c r="L81" s="2"/>
      <c r="M81" s="2"/>
      <c r="N81" s="2"/>
      <c r="O81" s="2"/>
    </row>
    <row r="82" spans="1:15" ht="12.75">
      <c r="A82" s="2"/>
      <c r="B82" s="2"/>
      <c r="C82" s="2"/>
      <c r="D82" s="2"/>
      <c r="E82" s="2"/>
      <c r="F82" s="2"/>
      <c r="G82" s="2"/>
      <c r="H82" s="2"/>
      <c r="I82" s="2"/>
      <c r="J82" s="16"/>
      <c r="K82" s="2"/>
      <c r="L82" s="2"/>
      <c r="M82" s="2"/>
      <c r="N82" s="2"/>
      <c r="O82" s="2"/>
    </row>
    <row r="83" spans="1:15" ht="12.75">
      <c r="A83" s="2"/>
      <c r="B83" s="2"/>
      <c r="C83" s="2"/>
      <c r="D83" s="2"/>
      <c r="E83" s="2"/>
      <c r="F83" s="2"/>
      <c r="G83" s="2"/>
      <c r="H83" s="2"/>
      <c r="I83" s="2"/>
      <c r="J83" s="16"/>
      <c r="K83" s="2"/>
      <c r="L83" s="2"/>
      <c r="M83" s="2"/>
      <c r="N83" s="2"/>
      <c r="O83" s="2"/>
    </row>
    <row r="84" spans="1:15" ht="12.75">
      <c r="A84" s="2"/>
      <c r="B84" s="2"/>
      <c r="C84" s="2"/>
      <c r="D84" s="2"/>
      <c r="E84" s="2"/>
      <c r="F84" s="2"/>
      <c r="G84" s="2"/>
      <c r="H84" s="2"/>
      <c r="I84" s="2"/>
      <c r="J84" s="16"/>
      <c r="K84" s="2"/>
      <c r="L84" s="2"/>
      <c r="M84" s="2"/>
      <c r="N84" s="2"/>
      <c r="O84" s="2"/>
    </row>
    <row r="85" spans="1:15" ht="12.75">
      <c r="A85" s="2"/>
      <c r="B85" s="2"/>
      <c r="C85" s="2"/>
      <c r="D85" s="2"/>
      <c r="E85" s="2"/>
      <c r="F85" s="2"/>
      <c r="G85" s="2"/>
      <c r="H85" s="2"/>
      <c r="I85" s="2"/>
      <c r="J85" s="16"/>
      <c r="K85" s="2"/>
      <c r="L85" s="2"/>
      <c r="M85" s="2"/>
      <c r="N85" s="2"/>
      <c r="O85" s="2"/>
    </row>
    <row r="86" spans="1:15" ht="12.75">
      <c r="A86" s="2"/>
      <c r="B86" s="2"/>
      <c r="C86" s="2"/>
      <c r="D86" s="2"/>
      <c r="E86" s="2"/>
      <c r="F86" s="2"/>
      <c r="G86" s="2"/>
      <c r="H86" s="2"/>
      <c r="I86" s="2"/>
      <c r="J86" s="16"/>
      <c r="K86" s="2"/>
      <c r="L86" s="2"/>
      <c r="M86" s="2"/>
      <c r="N86" s="2"/>
      <c r="O86" s="2"/>
    </row>
    <row r="87" spans="1:15" ht="12.75">
      <c r="A87" s="2"/>
      <c r="B87" s="2"/>
      <c r="C87" s="2"/>
      <c r="D87" s="2"/>
      <c r="E87" s="2"/>
      <c r="F87" s="2"/>
      <c r="G87" s="2"/>
      <c r="H87" s="2"/>
      <c r="I87" s="2"/>
      <c r="J87" s="16"/>
      <c r="K87" s="2"/>
      <c r="L87" s="2"/>
      <c r="M87" s="2"/>
      <c r="N87" s="2"/>
      <c r="O87" s="2"/>
    </row>
    <row r="88" spans="1:15" ht="12.75">
      <c r="A88" s="2"/>
      <c r="B88" s="2"/>
      <c r="C88" s="2"/>
      <c r="D88" s="2"/>
      <c r="E88" s="2"/>
      <c r="F88" s="2"/>
      <c r="G88" s="2"/>
      <c r="H88" s="2"/>
      <c r="I88" s="2"/>
      <c r="J88" s="16"/>
      <c r="K88" s="2"/>
      <c r="L88" s="2"/>
      <c r="M88" s="2"/>
      <c r="N88" s="2"/>
      <c r="O88" s="2"/>
    </row>
    <row r="89" spans="1:15" ht="12.75">
      <c r="A89" s="2"/>
      <c r="B89" s="2"/>
      <c r="C89" s="2"/>
      <c r="D89" s="2"/>
      <c r="E89" s="2"/>
      <c r="F89" s="2"/>
      <c r="G89" s="2"/>
      <c r="H89" s="2"/>
      <c r="I89" s="2"/>
      <c r="J89" s="16"/>
      <c r="K89" s="2"/>
      <c r="L89" s="2"/>
      <c r="M89" s="2"/>
      <c r="N89" s="2"/>
      <c r="O89" s="2"/>
    </row>
    <row r="90" spans="1:15" ht="12.75">
      <c r="A90" s="3"/>
      <c r="B90" s="3"/>
      <c r="C90" s="3"/>
      <c r="D90" s="3"/>
      <c r="E90" s="3"/>
      <c r="F90" s="3"/>
      <c r="G90" s="3"/>
      <c r="H90" s="3"/>
      <c r="I90" s="3"/>
      <c r="J90" s="17"/>
      <c r="K90" s="3"/>
      <c r="L90" s="3"/>
      <c r="M90" s="3"/>
      <c r="N90" s="3"/>
      <c r="O90" s="3"/>
    </row>
    <row r="91" spans="1:15" ht="12.75">
      <c r="A91" s="3"/>
      <c r="B91" s="3"/>
      <c r="C91" s="3"/>
      <c r="D91" s="3"/>
      <c r="E91" s="3"/>
      <c r="F91" s="3"/>
      <c r="G91" s="3"/>
      <c r="H91" s="3"/>
      <c r="I91" s="3"/>
      <c r="J91" s="17"/>
      <c r="K91" s="3"/>
      <c r="L91" s="3"/>
      <c r="M91" s="3"/>
      <c r="N91" s="3"/>
      <c r="O91" s="3"/>
    </row>
    <row r="92" spans="1:15" ht="12.75">
      <c r="A92" s="3"/>
      <c r="B92" s="3"/>
      <c r="C92" s="3"/>
      <c r="D92" s="3"/>
      <c r="E92" s="3"/>
      <c r="F92" s="3"/>
      <c r="G92" s="3"/>
      <c r="H92" s="3"/>
      <c r="I92" s="3"/>
      <c r="J92" s="17"/>
      <c r="K92" s="3"/>
      <c r="L92" s="3"/>
      <c r="M92" s="3"/>
      <c r="N92" s="3"/>
      <c r="O92" s="3"/>
    </row>
    <row r="93" spans="1:15" ht="12.75">
      <c r="A93" s="3"/>
      <c r="B93" s="3"/>
      <c r="C93" s="3"/>
      <c r="D93" s="3"/>
      <c r="E93" s="3"/>
      <c r="F93" s="3"/>
      <c r="G93" s="3"/>
      <c r="H93" s="3"/>
      <c r="I93" s="3"/>
      <c r="J93" s="17"/>
      <c r="K93" s="3"/>
      <c r="L93" s="3"/>
      <c r="M93" s="3"/>
      <c r="N93" s="3"/>
      <c r="O93" s="3"/>
    </row>
    <row r="94" spans="1:15" ht="12.75">
      <c r="A94" s="3"/>
      <c r="B94" s="3"/>
      <c r="C94" s="3"/>
      <c r="D94" s="3"/>
      <c r="E94" s="3"/>
      <c r="F94" s="3"/>
      <c r="G94" s="3"/>
      <c r="H94" s="3"/>
      <c r="I94" s="3"/>
      <c r="J94" s="17"/>
      <c r="K94" s="3"/>
      <c r="L94" s="3"/>
      <c r="M94" s="3"/>
      <c r="N94" s="3"/>
      <c r="O94" s="3"/>
    </row>
    <row r="95" spans="1:15" ht="12.75">
      <c r="A95" s="3"/>
      <c r="B95" s="3"/>
      <c r="C95" s="3"/>
      <c r="D95" s="3"/>
      <c r="E95" s="3"/>
      <c r="F95" s="3"/>
      <c r="G95" s="3"/>
      <c r="H95" s="3"/>
      <c r="I95" s="3"/>
      <c r="J95" s="17"/>
      <c r="K95" s="3"/>
      <c r="L95" s="3"/>
      <c r="M95" s="3"/>
      <c r="N95" s="3"/>
      <c r="O95" s="3"/>
    </row>
    <row r="96" spans="1:15" ht="12.75">
      <c r="A96" s="3"/>
      <c r="B96" s="3"/>
      <c r="C96" s="3"/>
      <c r="D96" s="3"/>
      <c r="E96" s="3"/>
      <c r="F96" s="3"/>
      <c r="G96" s="3"/>
      <c r="H96" s="3"/>
      <c r="I96" s="3"/>
      <c r="J96" s="17"/>
      <c r="K96" s="3"/>
      <c r="L96" s="3"/>
      <c r="M96" s="3"/>
      <c r="N96" s="3"/>
      <c r="O96" s="3"/>
    </row>
    <row r="97" spans="1:15" ht="12.75">
      <c r="A97" s="3"/>
      <c r="B97" s="3"/>
      <c r="C97" s="3"/>
      <c r="D97" s="3"/>
      <c r="E97" s="3"/>
      <c r="F97" s="3"/>
      <c r="G97" s="3"/>
      <c r="H97" s="3"/>
      <c r="I97" s="3"/>
      <c r="J97" s="17"/>
      <c r="K97" s="3"/>
      <c r="L97" s="3"/>
      <c r="M97" s="3"/>
      <c r="N97" s="3"/>
      <c r="O97" s="3"/>
    </row>
    <row r="98" ht="12.75">
      <c r="J98" s="18"/>
    </row>
    <row r="99" ht="12.75">
      <c r="J99" s="18"/>
    </row>
    <row r="100" ht="12.75">
      <c r="J100" s="18"/>
    </row>
    <row r="101" ht="12.75">
      <c r="J101" s="18"/>
    </row>
    <row r="102" ht="12.75">
      <c r="J102" s="18"/>
    </row>
    <row r="103" ht="12.75">
      <c r="J103" s="18"/>
    </row>
    <row r="104" ht="12.75">
      <c r="J104" s="18"/>
    </row>
    <row r="105" ht="12.75">
      <c r="J105" s="18"/>
    </row>
    <row r="106" ht="12.75">
      <c r="J106" s="18"/>
    </row>
    <row r="107" ht="12.75">
      <c r="J107" s="18"/>
    </row>
    <row r="108" ht="12.75">
      <c r="J108" s="18"/>
    </row>
    <row r="109" ht="12.75">
      <c r="J109" s="18"/>
    </row>
    <row r="110" ht="12.75">
      <c r="J110" s="18"/>
    </row>
    <row r="111" ht="12.75">
      <c r="J111" s="18"/>
    </row>
    <row r="112" ht="12.75">
      <c r="J112" s="18"/>
    </row>
    <row r="113" ht="12.75">
      <c r="J113" s="18"/>
    </row>
    <row r="114" ht="12.75">
      <c r="J114" s="18"/>
    </row>
  </sheetData>
  <sheetProtection/>
  <mergeCells count="13">
    <mergeCell ref="B17:B18"/>
    <mergeCell ref="D17:D18"/>
    <mergeCell ref="B54:H54"/>
    <mergeCell ref="E17:E18"/>
    <mergeCell ref="G17:G18"/>
    <mergeCell ref="H17:H18"/>
    <mergeCell ref="K17:K18"/>
    <mergeCell ref="L17:L18"/>
    <mergeCell ref="N17:N18"/>
    <mergeCell ref="C1:O1"/>
    <mergeCell ref="I17:I18"/>
    <mergeCell ref="O17:O18"/>
    <mergeCell ref="J17:J18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4"/>
  <sheetViews>
    <sheetView zoomScale="90" zoomScaleNormal="90" zoomScalePageLayoutView="0" workbookViewId="0" topLeftCell="A1">
      <selection activeCell="A4" sqref="A4:P4"/>
    </sheetView>
  </sheetViews>
  <sheetFormatPr defaultColWidth="9.00390625" defaultRowHeight="12.75"/>
  <cols>
    <col min="1" max="1" width="13.875" style="0" customWidth="1"/>
    <col min="2" max="2" width="11.625" style="0" customWidth="1"/>
    <col min="3" max="3" width="12.00390625" style="0" customWidth="1"/>
    <col min="4" max="4" width="13.625" style="0" customWidth="1"/>
    <col min="5" max="5" width="13.00390625" style="0" customWidth="1"/>
    <col min="6" max="6" width="9.875" style="0" customWidth="1"/>
    <col min="7" max="7" width="9.25390625" style="0" bestFit="1" customWidth="1"/>
    <col min="8" max="8" width="10.375" style="0" customWidth="1"/>
    <col min="9" max="9" width="9.25390625" style="0" bestFit="1" customWidth="1"/>
    <col min="10" max="10" width="11.25390625" style="0" customWidth="1"/>
    <col min="12" max="12" width="9.75390625" style="0" customWidth="1"/>
  </cols>
  <sheetData>
    <row r="2" ht="13.5" thickBot="1"/>
    <row r="3" spans="1:16" ht="46.5" customHeight="1">
      <c r="A3" s="9" t="s">
        <v>0</v>
      </c>
      <c r="B3" s="10" t="s">
        <v>35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14</v>
      </c>
      <c r="L3" s="10" t="s">
        <v>9</v>
      </c>
      <c r="M3" s="10" t="s">
        <v>10</v>
      </c>
      <c r="N3" s="10" t="s">
        <v>11</v>
      </c>
      <c r="O3" s="10" t="s">
        <v>13</v>
      </c>
      <c r="P3" s="11" t="s">
        <v>12</v>
      </c>
    </row>
    <row r="4" spans="1:16" ht="146.25">
      <c r="A4" s="4"/>
      <c r="B4" s="5" t="s">
        <v>15</v>
      </c>
      <c r="C4" s="5">
        <v>1</v>
      </c>
      <c r="D4" s="6" t="s">
        <v>105</v>
      </c>
      <c r="E4" s="7">
        <v>40165</v>
      </c>
      <c r="F4" s="5" t="s">
        <v>106</v>
      </c>
      <c r="G4" s="5" t="s">
        <v>107</v>
      </c>
      <c r="H4" s="5" t="s">
        <v>56</v>
      </c>
      <c r="I4" s="5" t="s">
        <v>108</v>
      </c>
      <c r="J4" s="5">
        <v>1</v>
      </c>
      <c r="K4" s="5">
        <v>0.1</v>
      </c>
      <c r="L4" s="5">
        <v>3</v>
      </c>
      <c r="M4" s="5">
        <v>15000</v>
      </c>
      <c r="N4" s="5">
        <v>2011</v>
      </c>
      <c r="O4" s="5" t="s">
        <v>42</v>
      </c>
      <c r="P4" s="8" t="s">
        <v>109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Ометова ЕВ</cp:lastModifiedBy>
  <cp:lastPrinted>2010-11-16T07:50:50Z</cp:lastPrinted>
  <dcterms:created xsi:type="dcterms:W3CDTF">2010-06-21T06:18:16Z</dcterms:created>
  <dcterms:modified xsi:type="dcterms:W3CDTF">2011-09-09T09:47:21Z</dcterms:modified>
  <cp:category/>
  <cp:version/>
  <cp:contentType/>
  <cp:contentStatus/>
</cp:coreProperties>
</file>