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on010\Desktop\Новая папка\МП на сайт\2020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Area" localSheetId="0">Бюджет!$A$1:$E$395</definedName>
  </definedNames>
  <calcPr calcId="162913"/>
</workbook>
</file>

<file path=xl/calcChain.xml><?xml version="1.0" encoding="utf-8"?>
<calcChain xmlns="http://schemas.openxmlformats.org/spreadsheetml/2006/main">
  <c r="E395" i="1" l="1"/>
  <c r="D395" i="1"/>
  <c r="E4" i="1"/>
  <c r="D4" i="1"/>
  <c r="E307" i="1"/>
  <c r="D307" i="1"/>
  <c r="E269" i="1"/>
  <c r="D269" i="1"/>
  <c r="E278" i="1"/>
  <c r="D278" i="1"/>
  <c r="E342" i="1" l="1"/>
  <c r="D342" i="1"/>
  <c r="E391" i="1"/>
  <c r="D391" i="1"/>
  <c r="E383" i="1"/>
  <c r="E378" i="1"/>
  <c r="D378" i="1"/>
  <c r="E370" i="1"/>
  <c r="E367" i="1" s="1"/>
  <c r="E361" i="1"/>
  <c r="D361" i="1"/>
  <c r="E358" i="1"/>
  <c r="E346" i="1"/>
  <c r="D346" i="1"/>
  <c r="E339" i="1"/>
  <c r="E340" i="1"/>
  <c r="E336" i="1" l="1"/>
  <c r="E335" i="1" s="1"/>
  <c r="E337" i="1"/>
  <c r="D336" i="1"/>
  <c r="D335" i="1" s="1"/>
  <c r="D337" i="1"/>
  <c r="E320" i="1"/>
  <c r="D320" i="1"/>
  <c r="E324" i="1"/>
  <c r="D324" i="1"/>
  <c r="E333" i="1"/>
  <c r="D333" i="1"/>
  <c r="E331" i="1"/>
  <c r="E312" i="1"/>
  <c r="D312" i="1"/>
  <c r="E310" i="1"/>
  <c r="E62" i="1"/>
  <c r="D62" i="1"/>
  <c r="E298" i="1" l="1"/>
  <c r="D298" i="1"/>
  <c r="D276" i="1"/>
  <c r="E274" i="1"/>
  <c r="D274" i="1"/>
  <c r="E272" i="1"/>
  <c r="D272" i="1"/>
  <c r="D267" i="1"/>
  <c r="D260" i="1" s="1"/>
  <c r="E265" i="1"/>
  <c r="E261" i="1"/>
  <c r="E260" i="1" s="1"/>
  <c r="E258" i="1"/>
  <c r="E257" i="1" s="1"/>
  <c r="D258" i="1"/>
  <c r="D257" i="1" s="1"/>
  <c r="D211" i="1"/>
  <c r="E216" i="1"/>
  <c r="E214" i="1"/>
  <c r="E212" i="1"/>
  <c r="E211" i="1" s="1"/>
  <c r="D209" i="1"/>
  <c r="D204" i="1" s="1"/>
  <c r="E209" i="1"/>
  <c r="E207" i="1"/>
  <c r="E204" i="1" s="1"/>
  <c r="D197" i="1"/>
  <c r="E202" i="1"/>
  <c r="D202" i="1"/>
  <c r="E200" i="1"/>
  <c r="E198" i="1"/>
  <c r="E195" i="1"/>
  <c r="D195" i="1"/>
  <c r="D186" i="1" s="1"/>
  <c r="E193" i="1"/>
  <c r="E187" i="1"/>
  <c r="E184" i="1"/>
  <c r="D184" i="1"/>
  <c r="D179" i="1" s="1"/>
  <c r="E182" i="1"/>
  <c r="E179" i="1" s="1"/>
  <c r="D171" i="1"/>
  <c r="E174" i="1"/>
  <c r="E172" i="1"/>
  <c r="E168" i="1"/>
  <c r="D168" i="1"/>
  <c r="E164" i="1"/>
  <c r="E162" i="1"/>
  <c r="D162" i="1"/>
  <c r="D148" i="1"/>
  <c r="E159" i="1"/>
  <c r="E157" i="1"/>
  <c r="E155" i="1"/>
  <c r="E153" i="1"/>
  <c r="E151" i="1"/>
  <c r="E149" i="1"/>
  <c r="D143" i="1"/>
  <c r="E144" i="1"/>
  <c r="E143" i="1" s="1"/>
  <c r="D134" i="1"/>
  <c r="E139" i="1"/>
  <c r="E134" i="1" s="1"/>
  <c r="D132" i="1"/>
  <c r="D131" i="1" s="1"/>
  <c r="E125" i="1"/>
  <c r="D125" i="1"/>
  <c r="E123" i="1"/>
  <c r="D123" i="1"/>
  <c r="E121" i="1"/>
  <c r="D121" i="1"/>
  <c r="E119" i="1"/>
  <c r="E118" i="1" s="1"/>
  <c r="D119" i="1"/>
  <c r="E114" i="1"/>
  <c r="E112" i="1"/>
  <c r="D112" i="1"/>
  <c r="E110" i="1"/>
  <c r="D110" i="1"/>
  <c r="E108" i="1"/>
  <c r="D108" i="1"/>
  <c r="E106" i="1"/>
  <c r="E102" i="1"/>
  <c r="E95" i="1"/>
  <c r="D95" i="1"/>
  <c r="E93" i="1"/>
  <c r="D93" i="1"/>
  <c r="E90" i="1"/>
  <c r="D90" i="1"/>
  <c r="D170" i="1" l="1"/>
  <c r="E197" i="1"/>
  <c r="E171" i="1"/>
  <c r="E186" i="1"/>
  <c r="E101" i="1"/>
  <c r="D101" i="1"/>
  <c r="E148" i="1"/>
  <c r="D161" i="1"/>
  <c r="E161" i="1"/>
  <c r="D118" i="1"/>
  <c r="E170" i="1" l="1"/>
  <c r="E87" i="1"/>
  <c r="E61" i="1" s="1"/>
  <c r="D87" i="1"/>
  <c r="D61" i="1" s="1"/>
  <c r="D59" i="1"/>
  <c r="D44" i="1" s="1"/>
  <c r="E55" i="1"/>
  <c r="E47" i="1"/>
  <c r="E44" i="1" s="1"/>
  <c r="E46" i="1"/>
  <c r="E42" i="1"/>
  <c r="E41" i="1" s="1"/>
  <c r="D33" i="1"/>
  <c r="D32" i="1" s="1"/>
  <c r="D31" i="1" s="1"/>
  <c r="E39" i="1"/>
  <c r="E38" i="1" s="1"/>
  <c r="E33" i="1"/>
  <c r="E32" i="1" s="1"/>
  <c r="E29" i="1"/>
  <c r="E28" i="1" s="1"/>
  <c r="E26" i="1"/>
  <c r="E24" i="1"/>
  <c r="E23" i="1" l="1"/>
  <c r="E22" i="1" s="1"/>
  <c r="E31" i="1"/>
  <c r="E6" i="1"/>
  <c r="E5" i="1" s="1"/>
</calcChain>
</file>

<file path=xl/sharedStrings.xml><?xml version="1.0" encoding="utf-8"?>
<sst xmlns="http://schemas.openxmlformats.org/spreadsheetml/2006/main" count="787" uniqueCount="467">
  <si>
    <t>руб.</t>
  </si>
  <si>
    <t>КЦСР</t>
  </si>
  <si>
    <t>Наименование КЦСР</t>
  </si>
  <si>
    <t>Лимиты 2020 год</t>
  </si>
  <si>
    <t>Расход по ЛС</t>
  </si>
  <si>
    <t>Финансовое обеспечение расходных обязательств, связанных с реализацией Закона Ульяновской области от 2 мая 2012 года № 49-ЗО «О мерах социальной поддержки отдельных категорий молодых специалистов на территории Ульяновской области»</t>
  </si>
  <si>
    <t>5300000000</t>
  </si>
  <si>
    <t>Муниципальная программа по укреплению общественного здоровья "Здоровый район" муниципального образования "Чердаклинский район" Ульяновской области</t>
  </si>
  <si>
    <t>5300035000</t>
  </si>
  <si>
    <t>Расходы, направляемые на закупку товаров , работ и услуг для обеспечения муниципальных нужд в рамках муниципальной программы по укреплению общественного здоровья "Здоровый район" муниципального образования "Чердаклинский район" Ульяновской области</t>
  </si>
  <si>
    <t>5300070100</t>
  </si>
  <si>
    <t>Софинансирование приобретения спецтехники</t>
  </si>
  <si>
    <t>5400000000</t>
  </si>
  <si>
    <t>Муниципальная программа «Комплексные меры по профилактике правонарушений, терроризма и экстремизма на территории муниципального образования «Чердаклинский район» Ульяновской области»</t>
  </si>
  <si>
    <t>5410000000</t>
  </si>
  <si>
    <t>Подпрограмма «Комплексные меры по профилактике правонарушений на территории муниципального образования «Чердаклинский район» Ульяновской области» муниципальной программы «Комплексные меры по профилактике правонарушений, терроризма и экстремизма на территории муниципального образования «Чердаклинский район» Ульяновской области»</t>
  </si>
  <si>
    <t>5410170000</t>
  </si>
  <si>
    <t>Расходы, направляемые на закупку товаров, работ и услуг для обеспечения муниципальных нужд в рамках основного мероприятия «Проведение воспитательной, пропагандистской работы с населением района, направленной на предупреждение правонарушений»</t>
  </si>
  <si>
    <t>5410270000</t>
  </si>
  <si>
    <t>Расходы, направляемые на закупку товаров, работ и услуг для обеспечения муниципальных нужд в рамках основного мероприятия «Мероприятия, направленные на формирование в обществе нетерпимого отношения к коррупции»</t>
  </si>
  <si>
    <t>5420000000</t>
  </si>
  <si>
    <t>Подпрограмма «Комплексные меры по профилактике терроризма и экстремизма на территории муниципального образования «Чердаклинский район» Ульяновской области» муниципальной программы «Комплексные меры по профилактике правонарушений, терроризма и экстремизма на территории муниципального образования «Чердаклинский район» Ульяновской области»</t>
  </si>
  <si>
    <t>5420070000</t>
  </si>
  <si>
    <t>Расходы, направляемые на закупку товаров, работ и услуг для обеспечения муниципальных нужд в рамках подпрограммы «Комплексные меры по профилактике терроризма и экстремизма на территории муниципального образования «Чердаклинский район» Ульяновской области» муниципальной программы «Комплексные меры по профилактике правонарушений, терроризма и экстремизма на территории муниципального образования «Чердаклинский район» Ульяновской области»</t>
  </si>
  <si>
    <t>5500000000</t>
  </si>
  <si>
    <t>Муниципальная программа «Развитие личных подсобных хозяйств на территории муниципального образования «Чердаклинский район» Ульяновской области»</t>
  </si>
  <si>
    <t>5500037000</t>
  </si>
  <si>
    <t>Финансовая поддержка личных подсобных хозяйств</t>
  </si>
  <si>
    <t>5600000000</t>
  </si>
  <si>
    <t>Муниципальная программа «Управление муниципальными финансами муниципального образования «Чердаклинский район» Ульяновской области»</t>
  </si>
  <si>
    <t>5600100000</t>
  </si>
  <si>
    <t>Основное мероприятие «Обеспечение выполнения функций Управления финансов»</t>
  </si>
  <si>
    <t>5600104000</t>
  </si>
  <si>
    <t>Органы местного самоуправления муниципального образования «Чердаклинский район» Ульяновской области</t>
  </si>
  <si>
    <t>5600162000</t>
  </si>
  <si>
    <t>Прочие расходы по обязательствам муниципального образования «Чердаклинский район» Ульяновской области</t>
  </si>
  <si>
    <t>5600200000</t>
  </si>
  <si>
    <t>Основное мероприятие «Совершенствование межбюджетных отношений муниципального образования «Чердаклинский район» Ульяновской области»</t>
  </si>
  <si>
    <t>5600210000</t>
  </si>
  <si>
    <t>Выравнивание бюджетной обеспеченности поселений муниципального образования «Чердаклинский район» Ульяновской области</t>
  </si>
  <si>
    <t>5700000000</t>
  </si>
  <si>
    <t>Муниципальная программа «Развитие транспортной системы сельских поселений, входящих в состав муниципального образования «Чердаклинский район» Ульяновской области»</t>
  </si>
  <si>
    <t>5710000000</t>
  </si>
  <si>
    <t>Подпрограмма «Развитие системы дорожного хозяйства сельских поселений, входящих в состав муниципального образования «Чердаклинский район» Ульяновской области»</t>
  </si>
  <si>
    <t>5710024000</t>
  </si>
  <si>
    <t>Ремонт автомобильных дорог</t>
  </si>
  <si>
    <t>5720000000</t>
  </si>
  <si>
    <t>Подпрограмма «Повышение безопасности дорожного движения в сельских поселениях, входящих в состав в муниципального образования «Чердаклинский район» Ульяновской области»» муниципальной программы «Развитие транспортной системы сельских поселений, входящих в состав муниципального образования «Чердаклинский район» Ульяновской области»</t>
  </si>
  <si>
    <t>5720028000</t>
  </si>
  <si>
    <t>Повышение безопасности дорожного движения</t>
  </si>
  <si>
    <t>5730000000</t>
  </si>
  <si>
    <t>Подпрограмма «Обустройство пешеходных переходов на территории сельских поселений, входящих в состав муниципального образования «Чердаклинский район» Ульяновской области согласно требованиям новых национальных стандартов» муниципальной программы «Развитие транспортной системы сельских поселений, входящих в состав муниципального образования «Чердаклинский район» Ульяновской области»</t>
  </si>
  <si>
    <t>5730027000</t>
  </si>
  <si>
    <t>Обустройство пешеходных переходов</t>
  </si>
  <si>
    <t>6000000000</t>
  </si>
  <si>
    <t>Муниципальная программа «Развитие информационного общества, использование информационных и коммуникационных технологий в муниципальном образовании «Чердаклинский район»»</t>
  </si>
  <si>
    <t>6000070000</t>
  </si>
  <si>
    <t>Расходы, направляемые на закупку товаров, работ и услуг для обеспечения муниципальных нужд в рамках муниципальной программы «Развитие информационного общества, использование информационных и коммуникационных технологий в муниципальном образовании «Чердаклинский район»»</t>
  </si>
  <si>
    <t>6100000000</t>
  </si>
  <si>
    <t>Муниципальная программа повышения инвестиционной привлекательности и развития малого предпринимательства на территории муниципального образования «Чердаклинский район» Ульяновской области</t>
  </si>
  <si>
    <t>6100062000</t>
  </si>
  <si>
    <t>6100065000</t>
  </si>
  <si>
    <t>Обеспечение деятельности муниципальных казенных учреждений муниципального образования «Чердаклинский район» Ульяновской области</t>
  </si>
  <si>
    <t>6100069000</t>
  </si>
  <si>
    <t>Субсидии из местного бюджета некоммерческим организациям (за исключением муниципальных учреждений) в рамках муниципальной программы повышения инвестиционной привлекательности и развития малого предпринимательства на территории муниципального образования «Чердаклинский район» Ульяновской области на 2016-2020 годы</t>
  </si>
  <si>
    <t>6100069100</t>
  </si>
  <si>
    <t>Позиционирование и продвижение инвестиционного потенциала муниципального образования «Чердаклинский район» в рамках муниципальной программы повышения инвестиционной привлекательности и развития малого предпринимательства на территории муниципального образования «Чердаклинский район» Ульяновской области на 2016-2020 годы</t>
  </si>
  <si>
    <t>6100069200</t>
  </si>
  <si>
    <t>Оказание информационной и консультационной поддержки инвесторам и субъектам малого и среднего предпринимательства и инвесторам в рамках муниципальной программы повышения инвестиционной привлекательности и развития малого предпринимательства на территории муниципального образования «Чердаклинский район» Ульяновской области на 2016-2020 годы</t>
  </si>
  <si>
    <t>6100069300</t>
  </si>
  <si>
    <t>Организация транспортного обслуживания населения в рамках муниципальной программы повышения инвестиционной привлекательности и развития малого предпринимательства на территории муниципального образования «Чердаклинский район» Ульяновской области на 2016-2020 годы</t>
  </si>
  <si>
    <t>6100069400</t>
  </si>
  <si>
    <t>Формирование механизмов создания и развития промышленных зон в рамках муниципальной программы повышения инвестиционной привлекательности и развития малого предпринимательства на территории муниципального образования «Чердаклинский район» Ульяновской области</t>
  </si>
  <si>
    <t>6100073060</t>
  </si>
  <si>
    <t>Финансовое обеспечение расходных обязательств осуществляемых за счёт дотации на поддержку мер по сбалансированности местных бюджетов</t>
  </si>
  <si>
    <t>6200000000</t>
  </si>
  <si>
    <t>Муниципальная программа «Развитие и модернизация образования в муниципальном образовании «Чердаклинский район»»</t>
  </si>
  <si>
    <t>6220000000</t>
  </si>
  <si>
    <t>Подпрограмма «Общее образование» муниципальной программы «Развитие и модернизация образования в муниципальном образовании «Чердаклинский район» Ульяновской области»</t>
  </si>
  <si>
    <t>6220041000</t>
  </si>
  <si>
    <t>Софинансирование грантов</t>
  </si>
  <si>
    <t>6220048000</t>
  </si>
  <si>
    <t>Реализация проекта «Народный бюджет»</t>
  </si>
  <si>
    <t>6220062000</t>
  </si>
  <si>
    <t>6220063000</t>
  </si>
  <si>
    <t>Субсидии бюджетным учреждениям муниципального образования «Чердаклинский район» Ульяновской области на иные цели</t>
  </si>
  <si>
    <t>6220064000</t>
  </si>
  <si>
    <t>Субсидии бюджетным учреждениям муниципального образования «Чердаклинский район» Ульяновской области на выполнение муниципального задания</t>
  </si>
  <si>
    <t>6220071140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</si>
  <si>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</si>
  <si>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6220071150</t>
  </si>
  <si>
    <t>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</si>
  <si>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6220071160</t>
  </si>
  <si>
    <t>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</si>
  <si>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6220071170</t>
  </si>
  <si>
    <t>Финансовое обеспечение расходных обязательств, связанных с осуществлением обучающимся 10-х и 11-х классов муниципальных общеобразовательных организаций ежемесячных денежных выплат</t>
  </si>
  <si>
    <t>62200S0280</t>
  </si>
  <si>
    <t>Софинансирование приобретения для муниципальных общеобразовательных организаций школьных автобусов</t>
  </si>
  <si>
    <t>62200S0920</t>
  </si>
  <si>
    <t>Софинансирование по субсидиям на ремонт, ликвидацию аварийной ситуации в зданиях муниципальных общеобразовательных организаций, благоустройство территории, приобретение оборудования для указанных организаций в рамках муниципальной программы «Развитие и модернизация образования в муниципальном образовании «Чердаклинский район»»</t>
  </si>
  <si>
    <t>62200S0930</t>
  </si>
  <si>
    <t>Софинансирование по субсидиям на развитие системы дошкольного образования</t>
  </si>
  <si>
    <t>62200S0980</t>
  </si>
  <si>
    <t>Софинансирование мероприятий по обеспечению антитеррористической защищенности муниципальных образовательных организаций</t>
  </si>
  <si>
    <t>6230000000</t>
  </si>
  <si>
    <t>Подпрограмма «Дошкольное образование» муниципальной программы «Развитие и модернизация образования в муниципальном образовании «Чердаклинский район» Ульяновской области»</t>
  </si>
  <si>
    <t>6230048000</t>
  </si>
  <si>
    <t>6230062000</t>
  </si>
  <si>
    <t>6230063000</t>
  </si>
  <si>
    <t>6230064000</t>
  </si>
  <si>
    <t>6230071190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</si>
  <si>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</si>
  <si>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6230071220</t>
  </si>
  <si>
    <t>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</si>
  <si>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6240000000</t>
  </si>
  <si>
    <t>Подпрограмма «Неформальное образование (дополнительное)» муниципальной программы «Развитие и модернизация образования в муниципальном образовании «Чердаклинский район» Ульяновской области»</t>
  </si>
  <si>
    <t>6240062000</t>
  </si>
  <si>
    <t>6240064000</t>
  </si>
  <si>
    <t>6240065000</t>
  </si>
  <si>
    <t>6240073060</t>
  </si>
  <si>
    <t>6250000000</t>
  </si>
  <si>
    <t>Подпрограмма «Одарённые дети» муниципальной программы «Развитие и модернизация образования в муниципальном образовании «Чердаклинский район» Ульяновской области»</t>
  </si>
  <si>
    <t>6250035000</t>
  </si>
  <si>
    <t>Организация и проведение мероприятий</t>
  </si>
  <si>
    <t>6260000000</t>
  </si>
  <si>
    <t>Подпрограмма «Кадры» муниципальной программы «Развитие и модернизация образования в муниципальном образовании «Чердаклинский район» Ульяновской области»</t>
  </si>
  <si>
    <t>6260035000</t>
  </si>
  <si>
    <t>6260070950</t>
  </si>
  <si>
    <t>Организация оздоровления работников бюджетной сферы</t>
  </si>
  <si>
    <t>6260071200</t>
  </si>
  <si>
    <t>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</t>
  </si>
  <si>
    <t>62600S0950</t>
  </si>
  <si>
    <t>Софинансирование по организации оздоровления работников муниципальных учреждений муниципального образования «Чердаклинский район» Ульяновской области</t>
  </si>
  <si>
    <t>6270000000</t>
  </si>
  <si>
    <t>Подпрограмма «Летняя занятость» муниципальной программы «Развитие и модернизация образования в муниципальном образовании «Чердаклинский район» Ульяновской области»</t>
  </si>
  <si>
    <t>6270035000</t>
  </si>
  <si>
    <t>6270071180</t>
  </si>
  <si>
    <t>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детских оздоровительных лагерях с дневным пребыванием</t>
  </si>
  <si>
    <t>6280000000</t>
  </si>
  <si>
    <t>Подпрограмма «Обеспечение деятельности управления образования» муниципальной программы «Развитие и модернизация образования в муниципальном образовании «Чердаклинский район» Ульяновской области»</t>
  </si>
  <si>
    <t>6280004000</t>
  </si>
  <si>
    <t>6280062000</t>
  </si>
  <si>
    <t>6280071040</t>
  </si>
  <si>
    <t>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обучения</t>
  </si>
  <si>
    <t>6280071050</t>
  </si>
  <si>
    <t>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приёмному родителю причитающегося им вознаграждения</t>
  </si>
  <si>
    <t>6280071060</t>
  </si>
  <si>
    <t>Финансовое обеспечение расходных обязательств, связанных с опекой и попечительством в отношении несовершеннолетних</t>
  </si>
  <si>
    <t>6280071230</t>
  </si>
  <si>
    <t>6290000000</t>
  </si>
  <si>
    <t>Подпрограмма «Обеспечение деятельности Центра обеспечения системы образования» муниципальной программы «Развитие и модернизация образования в муниципальном образовании «Чердаклинский район» Ульяновской области»</t>
  </si>
  <si>
    <t>6290062000</t>
  </si>
  <si>
    <t>6290065000</t>
  </si>
  <si>
    <t>6290071340</t>
  </si>
  <si>
    <t>Компенсация расходов учредителя муниципальной образовательной организации, реализующей основные общеобразовательные программы, на организацию бесплатной перевозки обучающихся в данной образовательной организации и проживающих на территории иного муниципального района или городского округа Ульяновской области</t>
  </si>
  <si>
    <t>6290073060</t>
  </si>
  <si>
    <t>6400000000</t>
  </si>
  <si>
    <t>Муниципальная программа «Культура в муниципальном образовании «Чердаклинский район» Ульяновской области»</t>
  </si>
  <si>
    <t>6410000000</t>
  </si>
  <si>
    <t>Подпрограмма «Развитие библиотечного дела в муниципальном образовании «Чердаклинский район» Ульяновской области муниципальной программы «Культура в муниципальном образовании «Чердаклинский район» Ульяновской области»</t>
  </si>
  <si>
    <t>6410046000</t>
  </si>
  <si>
    <t>Подписка на периодические издания в рамках подпрограммы «Развитие библиотечного дела в муниципальном образовании «Чердаклинский район» Ульяновской области муниципальной программы «Культура в муниципальном образовании «Чердаклинский район» Ульяновской области»</t>
  </si>
  <si>
    <t>6410054540</t>
  </si>
  <si>
    <t>Софинансирование создания модельных муниципальных библиотек</t>
  </si>
  <si>
    <t>6430000000</t>
  </si>
  <si>
    <t>Подпрограмма «Содержание и обслуживание муниципального учреждения культуры «Межпоселенческий культурный центр» муниципального образования «Чердаклинский район» Ульяновской области» муниципальной программы «Культура в муниципальном образовании «Чердаклинский район» Ульяновской области»</t>
  </si>
  <si>
    <t>6430062000</t>
  </si>
  <si>
    <t>6430065000</t>
  </si>
  <si>
    <t>6430073060</t>
  </si>
  <si>
    <t>6440000000</t>
  </si>
  <si>
    <t>Подпрограмма «Содержание и обслуживание муниципального учреждения дополнительного образования Детской школы искусств № 1 Чердаклинского района Ульяновской области» муниципальной программы «Культура в муниципальном образовании «Чердаклинский район» Ульяновской области»</t>
  </si>
  <si>
    <t>6440048000</t>
  </si>
  <si>
    <t>Реализация проекта "Народный бюджет"</t>
  </si>
  <si>
    <t>6440062000</t>
  </si>
  <si>
    <t>6440064000</t>
  </si>
  <si>
    <t>6440073060</t>
  </si>
  <si>
    <t>6450000000</t>
  </si>
  <si>
    <t>Подпрограмма «Содержание и обслуживание муниципального учреждения дополнительного образования Детской школы искусств № 2 Чердаклинского района Ульяновской области»</t>
  </si>
  <si>
    <t>6450062000</t>
  </si>
  <si>
    <t>6450065000</t>
  </si>
  <si>
    <t>6450073060</t>
  </si>
  <si>
    <t>6460000000</t>
  </si>
  <si>
    <t>Подпрограмма «Содержание и обслуживание муниципального казенного учреждения «Центр обслуживания учреждений культуры» муниципального образования «Чердаклинский район» Ульяновской области»</t>
  </si>
  <si>
    <t>6460062000</t>
  </si>
  <si>
    <t>6460065000</t>
  </si>
  <si>
    <t>6460073060</t>
  </si>
  <si>
    <t>Субсидии бюджетным учреждениям муниципального образования "Чердаклинский район" Ульяновской области на выполнение муниципального задания</t>
  </si>
  <si>
    <t>6500000000</t>
  </si>
  <si>
    <t>Программа управления муниципальной собственностью муниципального образования «Чердаклинский район» Ульяновской области</t>
  </si>
  <si>
    <t>6500004000</t>
  </si>
  <si>
    <t>6500029000</t>
  </si>
  <si>
    <t>Управление муниципальной собственностью в рамках программы управления муниципальной собственностью муниципального образования «Чердаклинский район» Ульяновской области</t>
  </si>
  <si>
    <t>6500062000</t>
  </si>
  <si>
    <t>6600000000</t>
  </si>
  <si>
    <t>Муниципальная программа «Забота» муниципального образования «Чердаклинский район» Ульяновской области</t>
  </si>
  <si>
    <t>6610000000</t>
  </si>
  <si>
    <t>Подпрограмма «Адресная поддержка населения» муниципальной программы «Забота» муниципального образования «Чердаклинский район» Ульяновской области</t>
  </si>
  <si>
    <t>6610018000</t>
  </si>
  <si>
    <t>Оказание материальной помощи населению в рамках подпрограммы «Адресная поддержка населения» муниципальной программы «Забота» муниципального образования «Чердаклинский район» Ульяновской области</t>
  </si>
  <si>
    <t>6610018100</t>
  </si>
  <si>
    <t>Оказание адресной социальной помощи на частичное возмещение ущерба в связи с произошедшими пожарами в рамках муниципальной программы «Забота» муниципального образования «Чердаклинский район» Ульяновской области</t>
  </si>
  <si>
    <t>6620000000</t>
  </si>
  <si>
    <t>Подпрограмма «Поддержка ветеранов, инвалидов и граждан пожилого возраста» муниципальной программы «Забота» муниципального образования «Чердаклинский район» Ульяновской области</t>
  </si>
  <si>
    <t>6620042100</t>
  </si>
  <si>
    <t>Выплаты Почётным гражданам муниципального образования «Чердаклинский район» в рамках подпрограммы «Поддержка ветеранов, инвалидов и граждан пожилого возраста» муниципальной программы «Забота» муниципального образования «Чердаклинский район» Ульяновской области</t>
  </si>
  <si>
    <t>6620042110</t>
  </si>
  <si>
    <t>Поддержка районного Совета ветеранов в рамках подпрограммы «Поддержка ветеранов, инвалидов и граждан пожилого возраста» муниципальной программы «Забота» муниципального образования «Чердаклинский район» Ульяновской области</t>
  </si>
  <si>
    <t>6620042111</t>
  </si>
  <si>
    <t>Поддержка районных центров активного долголетия – Серебряных администраций в рамках «Ульяновск – территория долголетия»</t>
  </si>
  <si>
    <t>6620042112</t>
  </si>
  <si>
    <t>Участие в проекте «Серебряные каникулы»</t>
  </si>
  <si>
    <t>6620042120</t>
  </si>
  <si>
    <t>Осуществление подвоза инвалидов на гемодиализ крови в рамках подпрограммы «Поддержка ветеранов, инвалидов и граждан пожилого возраста» муниципальной программы «Забота» муниципального образования «Чердаклинский район» Ульяновской области</t>
  </si>
  <si>
    <t>6620042140</t>
  </si>
  <si>
    <t>Возмещение расходов по оплате коммунальных услуг медицинским работникам, проживающим и работающим в сельской местности в рамках подпрограммы «Поддержка ветеранов, инвалидов и граждан пожилого возраста» муниципальной программы «Забота» муниципального образования «Чердаклинский район» Ульяновской области</t>
  </si>
  <si>
    <t>6630000000</t>
  </si>
  <si>
    <t>Подпрограмма «Поддержка семьи, материнства и детства» муниципальной программы «Забота» муниципального образования «Чердаклинский район» Ульяновской области</t>
  </si>
  <si>
    <t>6630042150</t>
  </si>
  <si>
    <t>Предоставление мер социальной поддержки беременным женщинам, в том числе участницам акции «Роди патриота в день России» в рамках подпрограммы «Поддержка семьи, материнства и детства» МП «Забота» МО «Чердаклинский район» Ульяновской области</t>
  </si>
  <si>
    <t>6630042170</t>
  </si>
  <si>
    <t>Организация бесплатного горячего питания учащихся муниципальных образовательных учреждений в рамках подпрограммы «Поддержка семьи, материнства и детства» МП «Забота» МО «Чердаклинский район» Ульяновской области</t>
  </si>
  <si>
    <t>6630042180</t>
  </si>
  <si>
    <t>Организация временного трудоустройства несовершеннолетних граждан в возрасте от 14 до 18 лет в рамках подпрограммы «Поддержка семьи, материнства и детства» МП «Забота» МО «Чердаклинский район» Ульяновской области</t>
  </si>
  <si>
    <t>6630042190</t>
  </si>
  <si>
    <t>Акция «Помоги собраться в школу» в рамках подпрограммы «Поддержка семьи, материнства и детства» муниципальной программы «Забота» муниципального образования «Чердаклинский район» Ульяновской области</t>
  </si>
  <si>
    <t>6630042210</t>
  </si>
  <si>
    <t>Организация новогоднего поздравления детей в рамках подпрограммы «Поддержка семьи, материнства и детства» муниципальной программы «Забота» муниципального образования «Чердаклинский район» Ульяновской области</t>
  </si>
  <si>
    <t>6630042220</t>
  </si>
  <si>
    <t>Предоставление единовременного пособия при рождении ребенка в рамках подпрограммы «Поддержка семьи, материнства и детства» муниципальной программы «Забота» муниципального образования «Чердаклинский район» Ульяновской области</t>
  </si>
  <si>
    <t>6640000000</t>
  </si>
  <si>
    <t>Подпрограмма «Поддержка иных категорий граждан» муниципальной программы «Забота» муниципального образования «Чердаклинский район» Ульяновской области</t>
  </si>
  <si>
    <t>6640042200</t>
  </si>
  <si>
    <t>Меры социальной поддержки молодых специалистов муниципальных учреждений в рамках подпрограммы «Поддержка иных категорий граждан» МП «Забота» МО «Чердаклинский район» Ульяновской области</t>
  </si>
  <si>
    <t>6640042230</t>
  </si>
  <si>
    <t>Меры поддержки специалистов отрасли здравоохранения, приезжающих в муниципальные образования</t>
  </si>
  <si>
    <t>6700000000</t>
  </si>
  <si>
    <t>Муниципальная программа «Молодежь» муниципального образования «Чердаклинский район» Ульяновской области</t>
  </si>
  <si>
    <t>6700035000</t>
  </si>
  <si>
    <t>6800000000</t>
  </si>
  <si>
    <t>Муниципальная программа «Развитие муниципального управления в муниципальном образовании «Чердаклинский район» Ульяновской области»</t>
  </si>
  <si>
    <t>6800043000</t>
  </si>
  <si>
    <t>Организация повышения профессионального уровня муниципальных служащих в рамках муниципальной программы «Развитие муниципального управления в муниципальном образовании «Чердаклинский район» Ульяновской области»</t>
  </si>
  <si>
    <t>6800062000</t>
  </si>
  <si>
    <t>6800065000</t>
  </si>
  <si>
    <t>6800073060</t>
  </si>
  <si>
    <t>6900000000</t>
  </si>
  <si>
    <t>Муниципальная программа «Развитие жилищно-коммунального хозяйства в муниципальном образовании «Чердаклинский район» Ульяновской области»</t>
  </si>
  <si>
    <t>6900026000</t>
  </si>
  <si>
    <t>Выполнение мероприятий в целях своевременной и качественной подготовки объектов жилищно-коммунального комплекса Чердаклинского района к работе в зимних условиях в рамках муниципальной программы «Развитие жилищно-коммунального хозяйства, находящегося в собственности муниципального образования «Чердаклинский район» Ульяновской области»</t>
  </si>
  <si>
    <t>6900031000</t>
  </si>
  <si>
    <t>Обеспечение качественным водоснабжением потребителей в рамках муниципальной программы «Развитие жилищно-коммунального хозяйства, находящегося в собственности муниципального образования «Чердаклинский район» Ульяновской области»</t>
  </si>
  <si>
    <t>69000S0020</t>
  </si>
  <si>
    <t>Софинансирование мероприятий по строительству, реконструкции, ремонту объектов водоснабжения, подготовке проектной документации, включая погашение кредиторской задолженности</t>
  </si>
  <si>
    <t>69000S8150</t>
  </si>
  <si>
    <t>Софинансирование мероприятий по оборудованию контейнерных площадок в населенных пунктах Ульяновской области</t>
  </si>
  <si>
    <t>7000000000</t>
  </si>
  <si>
    <t>Муниципальная программа «Гражданское общество и национальная политика в муниципальном образовании «Чердаклинский район» Ульяновской области»</t>
  </si>
  <si>
    <t>7000044000</t>
  </si>
  <si>
    <t>Оказание финансовой поддержки социально ориентированных некоммерческих организаций в рамках муниципальной программы «Гражданское общество и национальная политика в муниципальном образовании «Чердаклинский район» Ульяновской области»</t>
  </si>
  <si>
    <t>7000044100</t>
  </si>
  <si>
    <t>Проведение мероприятий, выпуск печатной продукции в рамках муниципальной программы «Гражданское общество и национальная политика в муниципальном образовании «Чердаклинский район» Ульяновской области»</t>
  </si>
  <si>
    <t>7700000000</t>
  </si>
  <si>
    <t>Муниципальная программа «Развитие туризма в муниципальном образовании «Чердаклинский район»</t>
  </si>
  <si>
    <t>7700011000</t>
  </si>
  <si>
    <t>Мероприятия по развитию туризма в роамках муниципальной программы «Развитие туризма в муниципальном образовании «Чердаклинский район»»</t>
  </si>
  <si>
    <t>7910470280</t>
  </si>
  <si>
    <t>7910470920</t>
  </si>
  <si>
    <t>7910470980</t>
  </si>
  <si>
    <t>7940000000</t>
  </si>
  <si>
    <t>Подпрограмма «Развитие дополнительного образования детей и реализация мероприятий молодёжной политики» государственной программы Ульяновской области «Развитие и модернизация образования в Ульяновской области» в муниципальном образовании «Чердаклинский район» Ульяновской области</t>
  </si>
  <si>
    <t>794E200000</t>
  </si>
  <si>
    <t>Основное мероприятие «Реализация регионального проекта «Успех каждого ребёнка», направленного на достижение соответствующих результатов федерального проекта «Успех каждого ребёнка»</t>
  </si>
  <si>
    <t>794E250970</t>
  </si>
  <si>
    <t>Создание в общеобразовательных учреждениях, расположенных в сельской местности, условий для занятий физической культурой и спортом</t>
  </si>
  <si>
    <t>8100000000</t>
  </si>
  <si>
    <t>Муниципальная программа по ремонту административных зданий муниципального образования «Чердаклинский район» Ульяновской области</t>
  </si>
  <si>
    <t>8100032000</t>
  </si>
  <si>
    <t>Ремонт административных зданий в рамках муниципальной программы по ремонту административных зданий муниципального образования «Чердаклинский район» Ульяновской области</t>
  </si>
  <si>
    <t>8200000000</t>
  </si>
  <si>
    <t>Муниципальная программа «Дополнительные меры по снижению напряжённости на рынке труда муниципального образования «Чердаклинский район» Ульяновской области»»</t>
  </si>
  <si>
    <t>8200019000</t>
  </si>
  <si>
    <t>Мероприятия по снижению напряжённости на рынке труда в рамках муниципальной программы «Дополнительные меры по снижению напряжённости на рынке труда муниципального образования «Чердаклинский район» Ульяновской области»</t>
  </si>
  <si>
    <t>8400000000</t>
  </si>
  <si>
    <t>Муниципальная программа «Улучшение экологической обстановки и окружающей среды на территории муниципального образования «Чердаклинский район» Ульяновской области»</t>
  </si>
  <si>
    <t>8400015000</t>
  </si>
  <si>
    <t>Обеспечение мероприятий по улучшению экологической обстановки в рамках муниципальной программы «Улучшение экологической обстановки и окружающей среды на территории муниципального образования «Чердаклинский район» Ульяновской области»</t>
  </si>
  <si>
    <t>8400023000</t>
  </si>
  <si>
    <t>Мероприятия по ликвидации несанкционированных свалок в рамках муниципальной программы «Улучшение экологической обстановки и окружающей среды на территории муниципального образования «Чердаклинский район» Ульяновской области»</t>
  </si>
  <si>
    <t>84000S0050</t>
  </si>
  <si>
    <t>Софинансирование по мероприятиям по благоустройству родников в Ульяновской области, используемых населением в качестве источников питьевого водоснабжения</t>
  </si>
  <si>
    <t>84000S8070</t>
  </si>
  <si>
    <t>Софинансирование мероприятий по подготовке проектной документации для восстановления водных объектов, расположенных на территории Ульяновской области</t>
  </si>
  <si>
    <t>8500000000</t>
  </si>
  <si>
    <t>Муниципальная программа «Развитие физической культуры и спорта на территории муниципального образования «Чердаклинский район» Ульяновской области»</t>
  </si>
  <si>
    <t>8500014000</t>
  </si>
  <si>
    <t>Мероприятия по физической культуре и спорту в рамках муниципальной программы «Развитие физической культуры и спорта на территории муниципального образования «Чердаклинский район» Ульяновской области на 2017-2020 годы»</t>
  </si>
  <si>
    <t>8500064000</t>
  </si>
  <si>
    <t>8500073060</t>
  </si>
  <si>
    <t>85000S0820</t>
  </si>
  <si>
    <t>Софинансирование мероприятий по ремонту объектов спорта, установке спортивных кортов и плоскостных площадок, созданию спортивных манежей, обустройству объектов городской инфраструктуры, парковых и рекреационных зон для занятий физической культурой и спортом, в том числе видами спорта, популярными в молодёжной среде, а также для проведения физкультурных и спортивных мероприятий</t>
  </si>
  <si>
    <t>8510000000</t>
  </si>
  <si>
    <t>8510200000</t>
  </si>
  <si>
    <t>Основное мероприятие "Обеспечение жилыми помещениями категорий граждан, установленных законодательством"</t>
  </si>
  <si>
    <t>85102R4970</t>
  </si>
  <si>
    <t>Реализация мероприятий по обеспечению жильем молодых семей</t>
  </si>
  <si>
    <t>8600000000</t>
  </si>
  <si>
    <t>Муниципальная программа «Ремонт муниципального жилищного фонда и содержание муниципальных общественных кладбищ на территории сельских поселений, входящих в состав муниципального образования «Чердаклинский район» Ульяновской области»</t>
  </si>
  <si>
    <t>8610000000</t>
  </si>
  <si>
    <t>Подпрограмма «Содержание муниципальных общественных кладбищ на территории сельских поселений, входящих в состав муниципального образования «Чердаклинский район» Ульяновской области» муниципальной программы «Ремонт муниципального жилищного фонда и содержание муниципальных общественных кладбищ на территории сельских поселений, входящих в состав муниципального образования «Чердаклинский район» Ульяновской области»</t>
  </si>
  <si>
    <t>8610022000</t>
  </si>
  <si>
    <t>Мероприятия по содержанию мест захоронений (кладбищ)</t>
  </si>
  <si>
    <t>8620000000</t>
  </si>
  <si>
    <t>Подпрограмма «Ремонт муниципального жилищного фонда, расположенного на территории сельских поселений муниципального образования «Чердаклинский район» Ульяновской области» муниципальной программы «Ремонт муниципального жилищного фонда и содержание муниципальных общественных кладбищ на территории сельских поселений, входящих в состав муниципального образования «Чердаклинский район» Ульяновской области»</t>
  </si>
  <si>
    <t>8620020000</t>
  </si>
  <si>
    <t>Взносы на капитальный ремонт муниципального жилого фонда</t>
  </si>
  <si>
    <t>8620021000</t>
  </si>
  <si>
    <t>Мероприятия по ремонту муниципального жилого фонда</t>
  </si>
  <si>
    <t>8620062000</t>
  </si>
  <si>
    <t>8620065000</t>
  </si>
  <si>
    <t>8620073060</t>
  </si>
  <si>
    <t>8700200000</t>
  </si>
  <si>
    <t>Модернизация материально-технической базы муниципальных учреждений в сфере культуры и искусства</t>
  </si>
  <si>
    <t>87002R5192</t>
  </si>
  <si>
    <t>Подключение муниципальных общедоступных библиотек к сети «Интернет» и развитие системы библиотечного дела с учётом задачи расширения информационных технологий и оцифровки</t>
  </si>
  <si>
    <t>9300000000</t>
  </si>
  <si>
    <t>Реализация мероприятий по улучшению жилищных условий граждан, проживающих на сельских территориях</t>
  </si>
  <si>
    <t>9320100000</t>
  </si>
  <si>
    <t>Основное мероприятие «Повышение уровня комфортного проживания в сельской местности»</t>
  </si>
  <si>
    <t>93201R5674</t>
  </si>
  <si>
    <t>Софинансирование мероприятий по строительству и реконструкции объектов водоснабжения в сельской местности</t>
  </si>
  <si>
    <t>Субсидии на приобретение для муниципальных общеобразовательных организаций школьных автобусов</t>
  </si>
  <si>
    <t>Субсидии на ремонт, ликвидацию аварийной ситуации в зданиях муниципальных общеобразовательных организаций, благоустройство территории, приобретение оборудования для указанных организаций в рамках муниципальной программы «Развитие и модернизация образования в муниципальном образовании «Чердаклинский район»»</t>
  </si>
  <si>
    <t>Субсидии на мероприятия по обеспечению антитеррористической защищенности муниципальных образовательных организаций</t>
  </si>
  <si>
    <t>Муниципальная программа «Обеспечение жильем молодых семей на территории муниципального образования «Чердаклинский район»</t>
  </si>
  <si>
    <t>Муниципальная программа «Комплексное развитие сельских территорий Чердаклинского района Ульяновской области»</t>
  </si>
  <si>
    <t>Итого по МП "Чердаклинский район"</t>
  </si>
  <si>
    <t>7100000000</t>
  </si>
  <si>
    <t>Муниципальная программа "Создание комфортной среды в муниципальном образовании "Чердаклинское городское поселение" Чердаклинского района Ульяновской области на 2018-2022 годы"</t>
  </si>
  <si>
    <t>7100041100</t>
  </si>
  <si>
    <t>Благоустройство дворовых территорий многоквартирных домов в рамках МП "Создание комфортной среды в муниципальном образовании "Чердаклинское городское поселение" Чердаклинского района Ульяновской области на 2018-2022 годы"</t>
  </si>
  <si>
    <t>7100041400</t>
  </si>
  <si>
    <t>Развитие территориальных общественных самоуправлений, расположенных в границах муниципального образования "Чердаклинское городское поселение" Чердаклинского района Ульяновской областив рамках МП "Создание комфортной среды в муниципальном образовании "Чердаклинское городское поселение" Чердаклинского района Ульяновской области на 2018-2022 годы"</t>
  </si>
  <si>
    <t>7200000000</t>
  </si>
  <si>
    <t>7200040100</t>
  </si>
  <si>
    <t>Софинансирование приобретения специализированного авто-транспорта для Дома культуры в рамках муниципальной программы «Комплексное раз-витие сельских территорий муниципального образования "Чердаклинское городское поселение" Чердаклинского района Ульяновской области на 2020-2024 годы»</t>
  </si>
  <si>
    <t>7200040200</t>
  </si>
  <si>
    <t>Софинансирование ремонта памятника Ленинув рамках муниципальной программы «Комплексное раз-витие сельских территорий муниципального образования "Чердаклинское городское поселение" Чердаклинского района Ульяновской области на 2020-2024 годы»</t>
  </si>
  <si>
    <t>7200040300</t>
  </si>
  <si>
    <t>Софинансирование ремонта памятника ВОВ в рамках муниципальной программы «Комплексное раз-витие сельских территорий муниципального образования "Чердаклинское городское поселение" Чердаклинского района Ульяновской области на 2020-2024 годы»</t>
  </si>
  <si>
    <t>7200040400</t>
  </si>
  <si>
    <t>Софинансирование устройстви площадок ТКО в рамках муниципальной программы «Комплексное раз-витие сельских территорий муниципального образования "Чердаклинское городское поселение" Чердаклинского района Ульяновской области на 2020-2024 годы»</t>
  </si>
  <si>
    <t>7200040500</t>
  </si>
  <si>
    <t>Софинансирование благоустройства площади Ленинав рамках муниципальной программы «Комплексное раз-витие сельских территорий муниципального образования "Чердаклинское городское поселение" Чердаклинского района Ульяновской области на 2020-2024 годы»</t>
  </si>
  <si>
    <t>7200040600</t>
  </si>
  <si>
    <t>Софинансирование благоустройства парка «Патриот» в с. Енга-наево в рамках муниципальной программы «Комплексное раз-витие сельских территорий муниципального образования "Чердаклинское городское поселение" Чердаклинского района Ульяновской области на 2020-2024 годы»</t>
  </si>
  <si>
    <t>7200040700</t>
  </si>
  <si>
    <t>Софинансирование ремонта памятника Афганцам в рамках муниципальной программы «Комплексное раз-витие сельских территорий муниципального образования "Чердаклинское городское поселение" Чердаклинского района Ульяновской области на 2020-2024 годы»</t>
  </si>
  <si>
    <t>7200040800</t>
  </si>
  <si>
    <t>7200040900</t>
  </si>
  <si>
    <t>Разработка ПСД в рамках муниципальной программы «Комплексное раз-витие сельских территорий муниципального образования "Чердаклинское городское поселение" Чердаклинского района Ульяновской области на 2020-2024 годы»</t>
  </si>
  <si>
    <t>7500000000</t>
  </si>
  <si>
    <t>Муниципальная программа "Обеспечение деятельности муниципального казенного учреждения "Благоустройство и обслуживание населения Чердаклинского городского поселения" на 2020-2022 годы"</t>
  </si>
  <si>
    <t>7500045000</t>
  </si>
  <si>
    <t>Содержание муниципального казенного учреждения "Благоустройство и обслуживание населенияв рамках МП "Обеспечение деятельности муниципального казенного учреждения "Благоустройство и обслуживание населения Чердаклинского городского поселения" на 2020-2022 годы</t>
  </si>
  <si>
    <t>7500048000</t>
  </si>
  <si>
    <t>Вносы на капитальный ремонт в рамках МП "Обеспечение деятельности муниципального казенного учреждения "Благоустройство и обслуживание населения Чердаклинского городского поселения" на 2020-2022 годы</t>
  </si>
  <si>
    <t>9000000000</t>
  </si>
  <si>
    <t>Муниципальная программа «Развитие культуры в муниципальном образовании «Чердаклинское городское поселение» Чердаклинского района Ульяновской области на 2017-2020 годы»</t>
  </si>
  <si>
    <t>9000046000</t>
  </si>
  <si>
    <t>Обеспечение деятельности муниципального учреждения культуры "Дом культуры р.п.Чердаклы" в рамках программы Муниципальная программа «Развитие культуры в муниципальном образовании «Чердаклинское городское поселение» Чердаклинского района Ульяновской области на 2017-2020 годы»</t>
  </si>
  <si>
    <t>9100000000</t>
  </si>
  <si>
    <t>Муниципальная Программа развития малого и среднего предпринимательства на территории муниципального образования «Чердаклинское городское поселение» Чердаклинского района Ульяновской области на 2017-2020 годы»</t>
  </si>
  <si>
    <t>9100061100</t>
  </si>
  <si>
    <t>Информационная поддержка в рамках МП развития малого и среднего предпринимательства на территории муниципального образования «Чердаклинское городское поселение» Чердаклинского района Ульяновской области на 2017-2020 годы»</t>
  </si>
  <si>
    <t>9100061200</t>
  </si>
  <si>
    <t>Организация и проведение конкурсов в сфере малого и среднего предпринимательства в рамках МП развития малого и среднего предпринимательства на территории муниципального образования «Чердаклинское городское поселение» Чердаклинского района Ульяновской области на 2017-2020годы»</t>
  </si>
  <si>
    <t>9100061400</t>
  </si>
  <si>
    <t>Субсидии на выпадающие доходы в рамках МП развития малого и среднего предпринимательства на территории муниципального образования «Чердаклинское городское поселение» Чердаклинского района Ульяновской области на 2017-2020годы»</t>
  </si>
  <si>
    <t>9200000000</t>
  </si>
  <si>
    <t>Муниципальная программа «Забота на 2020 -2024 г.г.» муниципального образования «Чердаклинское городское поселение» Чердаклинского района Ульяновской области</t>
  </si>
  <si>
    <t>9210000000</t>
  </si>
  <si>
    <t>Подпрограмма «Адресная поддержка населения» муниципальной программы «Забота на 2020 -2024 г.г.» муниципального образования «Чердаклинское городское поселение» Чердаклинского района Ульяновской области</t>
  </si>
  <si>
    <t>9210062100</t>
  </si>
  <si>
    <t>Адресная помощь населению в рамках подпрограммы «Адресная поддержка населения» муниципальной программы «Забота на 2020 -2024 г.г.» муниципального образования «Чердаклинское городское поселение» Чердаклинского района Ульяновской области</t>
  </si>
  <si>
    <t>9220000000</t>
  </si>
  <si>
    <t>Подпрограмма «Поддержка ветеранов, инвалидов и граждан пожилого возраста» муниципальной программы «Забота на2020 -2024 г.г.» муниципального образования «Чердаклинское городское поселение» Чердаклинского района Ульяновской области</t>
  </si>
  <si>
    <t>9220062210</t>
  </si>
  <si>
    <t>Приобретение подарочной и сувенирной продукции в рамках подпрограммы «Поддержка ветеранов, инвалидов и граждан пожилого возраста» муниципальной программы «Забота на 2020 -2024 г.г.» муниципального образования «Чердаклинское городское поселение» Чердаклинского района Ульяновской области</t>
  </si>
  <si>
    <t>9220062220</t>
  </si>
  <si>
    <t>Поддержка ветеранов в рамках подпрограммы «Поддержка ветеранов, инвалидов и граждан пожилого возраста» в рамках подпрограммы «Поддержка ветеранов, инвалидов и граждан пожилого возраста» муниципальной программы «Забота на2020 -2024 г.г.» муниципального образования «Чердаклинское городское поселение» Чердаклинского района Ульяновской области</t>
  </si>
  <si>
    <t>Муниципальная Программа управления муниципальной собственностью муниципального образования «Чердаклинское городское поселение» Чердаклинского района Ульяновской области на 2020год</t>
  </si>
  <si>
    <t>9300063100</t>
  </si>
  <si>
    <t>Инвентаризация, паспортизация объектов имущества в рамках МП управления муниципальной собственностью муниципального образования «Чердаклинское городское поселение» Чердаклинского района Ульяновской области на 2020год</t>
  </si>
  <si>
    <t>9300063200</t>
  </si>
  <si>
    <t>Оценка имущества в рамках МП управления муниципальной собственностью муниципального образования «Чердаклинское городское поселение» Чердаклинского района Ульяновской области на 2020 год</t>
  </si>
  <si>
    <t>9300063300</t>
  </si>
  <si>
    <t>Публикация информационных сообщений в рамках МП управления муниципальной собственностью муниципального образования «Чердаклинское городское поселение» Чердаклинского района Ульяновской области на 2020 год</t>
  </si>
  <si>
    <t>9300063400</t>
  </si>
  <si>
    <t>Формирование земельных участков в рамках МП управления муниципальной собственностью муниципального образования «Чердаклинское городское поселение» Чердаклинского района Ульяновской области на 2020год</t>
  </si>
  <si>
    <t>9500000000</t>
  </si>
  <si>
    <t>Муниципальная программа «Пятилетка благоустройства на 2017-2021 годы на территории муниципального образования «Чердаклинское городское поселение» Чердаклинского района Ульяновской области»</t>
  </si>
  <si>
    <t>9500065500</t>
  </si>
  <si>
    <t>Конкурсные мероприятия по благоустройству и улучшению архитектурного облика в рамках МП «Пятилетка благоустройства на 2017-2021 годы на территории муниципального образования «Чердаклинское городское поселение» Чердаклинского района Ульяновской области»</t>
  </si>
  <si>
    <t>9500065600</t>
  </si>
  <si>
    <t>Электроснабжение в рамках МП «Пятилетка благоустройства на 2017-2021 годы на территории муниципального образования «Чердаклинское городское поселение» Чердаклинского района Ульяновской области»</t>
  </si>
  <si>
    <t>9500065700</t>
  </si>
  <si>
    <t>Содержание дорог в рамках МП «Пятилетка благоустройства на 2017-2021 годы на территории муниципального образования «Чердаклинское городское поселение» Чердаклинского района Ульяновской области»</t>
  </si>
  <si>
    <t>9500065800</t>
  </si>
  <si>
    <t>Благоустройство в рамках МП «Пятилетка благоустройства на 2017-2021 годы на территории муниципального образования «Чердаклинское городское поселение» Чердаклинского района Ульяновской области»</t>
  </si>
  <si>
    <t>9600000000</t>
  </si>
  <si>
    <t>Муниципальная программа «Ремонт автомобильных дорог общего пользования, находящихся в собственности Чердаклинского городского поселения Чердаклинского района Ульяновской области на 2020-2022годы»</t>
  </si>
  <si>
    <t>9600060000</t>
  </si>
  <si>
    <t>Народный бюджет в рамках МП «Ремонт автомобильных дорог общего пользования, находящихся в собственности Чердаклинского городского поселения Чердаклинского района Ульяновской области на 2020-2022 годы»</t>
  </si>
  <si>
    <t>9600066100</t>
  </si>
  <si>
    <t>Ремонт дорог в рамках МП «Ремонт автомобильных дорог общего пользования, находящихся в собственности Чердаклинского городского поселения Чердаклинского района Ульяновской области на 2020-2022 годы»</t>
  </si>
  <si>
    <t>9600066200</t>
  </si>
  <si>
    <t>Дорожный фонд в рамках МП «Ремонт автомобильных дорог общего пользования, находящихся в собственности Чердаклинского городского поселения Чердаклинского района Ульяновской области на 2020-2022 годы»</t>
  </si>
  <si>
    <t>9700000000</t>
  </si>
  <si>
    <t>Муниципальная программа «Пожарная безопасность муниципального образования «Чердаклинское городское поселение» Чердаклинского района Ульяновской области на 2020-2022 годы»</t>
  </si>
  <si>
    <t>9700067100</t>
  </si>
  <si>
    <t>Предупреждение возникновения пожаров, профилактика пожаров в рамках МП «Пожарная безопасность муниципального образования «Чердаклинское городское поселение» Чердаклинского района Ульяновской области на 2020-2022годы»</t>
  </si>
  <si>
    <t>9700067200</t>
  </si>
  <si>
    <t>Развитие материально-технической базы противопожарной службы в рамках МП «Пожарная безопасность муниципального образования «Чердаклинское городское поселение» Чердаклинского района Ульяновской области на 2020-2022 годы»</t>
  </si>
  <si>
    <t>9800000000</t>
  </si>
  <si>
    <t>Муниципальная программа «Развитие жилищно-коммунального хозяйства, находящегося в собственности муниципального образования «Чердаклинское городское поселение» Чердаклинского района Ульяновской области на 2020-2022 годы»</t>
  </si>
  <si>
    <t>9800068100</t>
  </si>
  <si>
    <t>Теплоснабжение в рамках МП «Развитие жилищно-коммунального хозяйства, находящегося в собственности муниципального образования «Чердаклинское городское поселение» Чердаклинского района Ульяновской области на 2020-2022годы»</t>
  </si>
  <si>
    <t>9800068200</t>
  </si>
  <si>
    <t>Водоснабжение в рамках МП «Развитие жилищно-коммунального хозяйства, находящегося в собственности муниципального образования «Чердаклинское городское поселение» Чердаклинского района Ульяновской области на 2020-2022 годы»</t>
  </si>
  <si>
    <t>Итого по МП "Чердаклинское городское поселение"</t>
  </si>
  <si>
    <t>ВСЕГО ПО МП:</t>
  </si>
  <si>
    <t>Отчет по исполнению муниципальных программ, реализующихся на территории муниципального образования "Чердаклинский район" Ульяновской области за 1 полугодие 2020 года.</t>
  </si>
  <si>
    <t>6220048100</t>
  </si>
  <si>
    <t>Софинансирование проекта «Народный бюджет»</t>
  </si>
  <si>
    <t>6220053030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</si>
  <si>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</si>
  <si>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6220073060</t>
  </si>
  <si>
    <t>6230048100</t>
  </si>
  <si>
    <t>6230073060</t>
  </si>
  <si>
    <t>6440048100</t>
  </si>
  <si>
    <t>6620042240</t>
  </si>
  <si>
    <t>Поздравление участников ВОВ, тружеников тыла, вдов и прочих участников ВОВ с 75-летием Победы</t>
  </si>
  <si>
    <t>791E100000</t>
  </si>
  <si>
    <t>Основное мероприятие «Реализация регионального проекта «Современная школа», направленного на достижение соответствующих результатов федерального проекта «Современная школа»</t>
  </si>
  <si>
    <t>791E151690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</si>
  <si>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</si>
  <si>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93201R5761</t>
  </si>
  <si>
    <t>Муниципальная программа «Комплексное развитие сельских территорий муниципального образования "Чердаклинское городское поселение" Чердаклинского района Ульяновской области на 2020-2024 годы»</t>
  </si>
  <si>
    <t>Софинансирование благоустройства зоны отдыха ул. Советская" в р.п.Чердаклах , в рамках муниципальной программы «Комплексное раз-витие сельских территорий муниципального образования "Чердаклинское городское поселение" Чердаклинского района Ульяновской области на 2020-2024 годы»</t>
  </si>
  <si>
    <t>7200040830</t>
  </si>
  <si>
    <t>Благоустройство зоны отдыха  в р.п.Чердаклах , в рамках муниципальной программы «Комплексное раз-витие сельских территорий муниципального образования "Чердаклинское городское поселение" Чердаклинского района Ульяновской области на 2020-2024 годы»</t>
  </si>
  <si>
    <t>72000R57869</t>
  </si>
  <si>
    <t>Расходы по ообеспечению комплексного развития сельских территорий</t>
  </si>
  <si>
    <t>9600060100</t>
  </si>
  <si>
    <t>Софинансирование расходов в рамках реализации проекта "Народный бюджет" в рамках «Ремонт автомобильных дорог общего пользования, находящихся в собственности Чердаклинского городского поселения Чердаклинского района Ульяновской области на 2020-2022годы» за</t>
  </si>
  <si>
    <t>9800070020</t>
  </si>
  <si>
    <t>Софинансирование расходов по ремонту системы водоснабжения МП «Развитие жилищно-коммунального хозяйства, находящегося в собственности муниципального образования «Чердаклинское городское поселение» Чердаклинского района Ульяновской области на 2020-2022 год</t>
  </si>
  <si>
    <t>8310000000</t>
  </si>
  <si>
    <t>Подпрограмма «Чистая вода» государ-ственной программы Ульяновской об-ласти «Развитие жилищно-коммунального хозяйства и повышение энергетической эффективности в Ульяновской области»</t>
  </si>
  <si>
    <t>8310170020</t>
  </si>
  <si>
    <t>Строительство, реконструкция, ремонт объектов водоснабже-ния и водоотведения, подготовка проектной документации, включая погашение кредиторской задолженности</t>
  </si>
  <si>
    <t>8900000000</t>
  </si>
  <si>
    <t>Государственная программа Ульяновской области «Развитие физической культуры и спорта в Ульяновской области» в муниципальном образовании «Чердаклинский район» Ульяновской области</t>
  </si>
  <si>
    <t>8900300000</t>
  </si>
  <si>
    <t>Основное мероприятие «Формирование материально-технической базы деятельности в сфере физической культуры и спорта на территории Ульяновской области»</t>
  </si>
  <si>
    <t>8900370820</t>
  </si>
  <si>
    <t>Ремонт объектов спорта, установке спортивных кортов и плоскостных площадок, созданию спортивных манежей, обустройству объектов городской инфраструктуры, парковых и рекреационных зон для занятий физической культурой и спортом, в том числе видами спорта, популярными в молодёжной среде, а также для проведения физкультурных и спортивных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</si>
</sst>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5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 Cyr"/>
    </font>
    <font>
      <b/>
      <sz val="12"/>
      <name val="MS Sans Serif"/>
      <charset val="204"/>
    </font>
    <font>
      <sz val="11"/>
      <name val="MS Sans Serif"/>
    </font>
    <font>
      <b/>
      <sz val="8"/>
      <name val="Arial Cyr"/>
      <charset val="1"/>
    </font>
    <font>
      <sz val="8"/>
      <name val="Arial Cyr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164" fontId="4" fillId="0" borderId="2" xfId="0" applyNumberFormat="1" applyFont="1" applyBorder="1" applyAlignment="1" applyProtection="1">
      <alignment horizontal="left" vertical="center" wrapText="1"/>
    </xf>
    <xf numFmtId="164" fontId="2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 applyProtection="1">
      <alignment horizontal="right" vertical="center" wrapText="1"/>
    </xf>
    <xf numFmtId="4" fontId="5" fillId="3" borderId="5" xfId="0" applyNumberFormat="1" applyFont="1" applyFill="1" applyBorder="1" applyAlignment="1" applyProtection="1">
      <alignment horizontal="right" vertical="center" wrapText="1"/>
    </xf>
    <xf numFmtId="4" fontId="4" fillId="3" borderId="2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7" fillId="3" borderId="1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left" vertical="center" wrapText="1"/>
    </xf>
    <xf numFmtId="49" fontId="2" fillId="3" borderId="9" xfId="0" applyNumberFormat="1" applyFont="1" applyFill="1" applyBorder="1" applyAlignment="1" applyProtection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right" vertical="center" wrapText="1"/>
    </xf>
    <xf numFmtId="4" fontId="4" fillId="4" borderId="2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right" wrapText="1"/>
    </xf>
    <xf numFmtId="164" fontId="2" fillId="0" borderId="2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4" fontId="9" fillId="4" borderId="1" xfId="0" applyNumberFormat="1" applyFont="1" applyFill="1" applyBorder="1"/>
    <xf numFmtId="49" fontId="4" fillId="0" borderId="14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0" fontId="9" fillId="5" borderId="1" xfId="0" applyFont="1" applyFill="1" applyBorder="1" applyAlignment="1">
      <alignment horizontal="center" vertical="center"/>
    </xf>
    <xf numFmtId="49" fontId="13" fillId="5" borderId="8" xfId="0" applyNumberFormat="1" applyFont="1" applyFill="1" applyBorder="1" applyAlignment="1" applyProtection="1">
      <alignment horizontal="center" vertical="center" wrapText="1"/>
    </xf>
    <xf numFmtId="49" fontId="13" fillId="5" borderId="2" xfId="0" applyNumberFormat="1" applyFont="1" applyFill="1" applyBorder="1" applyAlignment="1" applyProtection="1">
      <alignment horizontal="left" vertical="center" wrapText="1"/>
    </xf>
    <xf numFmtId="4" fontId="13" fillId="5" borderId="2" xfId="0" applyNumberFormat="1" applyFont="1" applyFill="1" applyBorder="1" applyAlignment="1" applyProtection="1">
      <alignment horizontal="right" vertical="center" wrapText="1"/>
    </xf>
    <xf numFmtId="49" fontId="14" fillId="0" borderId="9" xfId="0" applyNumberFormat="1" applyFont="1" applyBorder="1" applyAlignment="1" applyProtection="1">
      <alignment horizontal="center" vertical="center" wrapText="1"/>
    </xf>
    <xf numFmtId="49" fontId="14" fillId="0" borderId="3" xfId="0" applyNumberFormat="1" applyFont="1" applyBorder="1" applyAlignment="1" applyProtection="1">
      <alignment horizontal="left" vertical="center" wrapText="1"/>
    </xf>
    <xf numFmtId="4" fontId="14" fillId="0" borderId="3" xfId="0" applyNumberFormat="1" applyFont="1" applyBorder="1" applyAlignment="1" applyProtection="1">
      <alignment horizontal="right" vertical="center" wrapText="1"/>
    </xf>
    <xf numFmtId="49" fontId="14" fillId="0" borderId="8" xfId="0" applyNumberFormat="1" applyFont="1" applyBorder="1" applyAlignment="1" applyProtection="1">
      <alignment horizontal="center" vertical="center" wrapText="1"/>
    </xf>
    <xf numFmtId="164" fontId="14" fillId="0" borderId="2" xfId="0" applyNumberFormat="1" applyFont="1" applyBorder="1" applyAlignment="1" applyProtection="1">
      <alignment horizontal="left" vertical="center" wrapText="1"/>
    </xf>
    <xf numFmtId="4" fontId="14" fillId="0" borderId="2" xfId="0" applyNumberFormat="1" applyFont="1" applyBorder="1" applyAlignment="1" applyProtection="1">
      <alignment horizontal="right" vertical="center" wrapText="1"/>
    </xf>
    <xf numFmtId="164" fontId="14" fillId="0" borderId="3" xfId="0" applyNumberFormat="1" applyFont="1" applyBorder="1" applyAlignment="1" applyProtection="1">
      <alignment horizontal="left" vertical="center" wrapText="1"/>
    </xf>
    <xf numFmtId="49" fontId="13" fillId="0" borderId="8" xfId="0" applyNumberFormat="1" applyFont="1" applyBorder="1" applyAlignment="1" applyProtection="1">
      <alignment horizontal="center" vertical="center" wrapText="1"/>
    </xf>
    <xf numFmtId="49" fontId="13" fillId="0" borderId="2" xfId="0" applyNumberFormat="1" applyFont="1" applyBorder="1" applyAlignment="1" applyProtection="1">
      <alignment horizontal="left" vertical="center" wrapText="1"/>
    </xf>
    <xf numFmtId="4" fontId="13" fillId="0" borderId="2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14" fillId="0" borderId="2" xfId="0" applyNumberFormat="1" applyFont="1" applyBorder="1" applyAlignment="1" applyProtection="1">
      <alignment horizontal="left" vertical="center" wrapText="1"/>
    </xf>
    <xf numFmtId="4" fontId="13" fillId="6" borderId="2" xfId="0" applyNumberFormat="1" applyFont="1" applyFill="1" applyBorder="1" applyAlignment="1" applyProtection="1">
      <alignment horizontal="right"/>
    </xf>
    <xf numFmtId="49" fontId="10" fillId="4" borderId="13" xfId="0" applyNumberFormat="1" applyFont="1" applyFill="1" applyBorder="1" applyAlignment="1" applyProtection="1">
      <alignment horizontal="center"/>
    </xf>
    <xf numFmtId="49" fontId="10" fillId="4" borderId="12" xfId="0" applyNumberFormat="1" applyFont="1" applyFill="1" applyBorder="1" applyAlignment="1" applyProtection="1">
      <alignment horizontal="center"/>
    </xf>
    <xf numFmtId="49" fontId="10" fillId="4" borderId="8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top" wrapText="1"/>
    </xf>
    <xf numFmtId="49" fontId="4" fillId="4" borderId="13" xfId="0" applyNumberFormat="1" applyFont="1" applyFill="1" applyBorder="1" applyAlignment="1" applyProtection="1">
      <alignment horizontal="center"/>
    </xf>
    <xf numFmtId="49" fontId="4" fillId="4" borderId="12" xfId="0" applyNumberFormat="1" applyFont="1" applyFill="1" applyBorder="1" applyAlignment="1" applyProtection="1">
      <alignment horizontal="center"/>
    </xf>
    <xf numFmtId="49" fontId="4" fillId="4" borderId="8" xfId="0" applyNumberFormat="1" applyFont="1" applyFill="1" applyBorder="1" applyAlignment="1" applyProtection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49" fontId="5" fillId="0" borderId="14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164" fontId="5" fillId="0" borderId="2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395"/>
  <sheetViews>
    <sheetView showGridLines="0" tabSelected="1" view="pageBreakPreview" zoomScale="60" zoomScaleNormal="100" workbookViewId="0">
      <selection activeCell="H394" sqref="H394"/>
    </sheetView>
  </sheetViews>
  <sheetFormatPr defaultRowHeight="12.75" customHeight="1" outlineLevelRow="7"/>
  <cols>
    <col min="1" max="1" width="9.140625" style="20"/>
    <col min="2" max="2" width="20.7109375" customWidth="1"/>
    <col min="3" max="3" width="30.7109375" customWidth="1"/>
    <col min="4" max="5" width="15.42578125" customWidth="1"/>
    <col min="6" max="6" width="9.140625" customWidth="1"/>
    <col min="7" max="7" width="13.7109375" customWidth="1"/>
    <col min="8" max="8" width="13.140625" customWidth="1"/>
    <col min="9" max="11" width="9.140625" customWidth="1"/>
  </cols>
  <sheetData>
    <row r="1" spans="1:11" ht="69" customHeight="1">
      <c r="A1" s="68" t="s">
        <v>431</v>
      </c>
      <c r="B1" s="68"/>
      <c r="C1" s="68"/>
      <c r="D1" s="68"/>
      <c r="E1" s="68"/>
      <c r="F1" s="39"/>
      <c r="G1" s="39"/>
      <c r="H1" s="39"/>
    </row>
    <row r="2" spans="1:11" ht="29.25" customHeight="1">
      <c r="C2" s="2"/>
      <c r="D2" s="2"/>
      <c r="E2" s="40" t="s">
        <v>0</v>
      </c>
      <c r="F2" s="2"/>
      <c r="G2" s="2"/>
      <c r="H2" s="2"/>
      <c r="I2" s="2"/>
      <c r="J2" s="1"/>
      <c r="K2" s="1"/>
    </row>
    <row r="3" spans="1:11" ht="41.25" customHeight="1">
      <c r="A3" s="21"/>
      <c r="B3" s="16" t="s">
        <v>1</v>
      </c>
      <c r="C3" s="3" t="s">
        <v>2</v>
      </c>
      <c r="D3" s="3" t="s">
        <v>3</v>
      </c>
      <c r="E3" s="3" t="s">
        <v>4</v>
      </c>
    </row>
    <row r="4" spans="1:11" ht="21" customHeight="1">
      <c r="A4" s="65" t="s">
        <v>335</v>
      </c>
      <c r="B4" s="66"/>
      <c r="C4" s="67"/>
      <c r="D4" s="38">
        <f>D5+D10+D19+D22+D31+D41+D44+D61+D170+D211+D218+D257+D260+D269+D284+D289+D292+D295+D298+D307+D320+D335+D339</f>
        <v>636844383.22000003</v>
      </c>
      <c r="E4" s="38">
        <f>E5+E10+E19+E22+E31+E41+E44+E61+E170+E211+E218+E257+E260+E269+E284+E289+E292+E295+E298+E307+E320+E335+E339</f>
        <v>344316335.65299988</v>
      </c>
    </row>
    <row r="5" spans="1:11" ht="67.5">
      <c r="A5" s="24">
        <v>1</v>
      </c>
      <c r="B5" s="22" t="s">
        <v>6</v>
      </c>
      <c r="C5" s="23" t="s">
        <v>7</v>
      </c>
      <c r="D5" s="15">
        <v>201800</v>
      </c>
      <c r="E5" s="15">
        <f>E6+E8</f>
        <v>32000</v>
      </c>
    </row>
    <row r="6" spans="1:11" ht="101.25" outlineLevel="1">
      <c r="A6" s="21"/>
      <c r="B6" s="17" t="s">
        <v>8</v>
      </c>
      <c r="C6" s="4" t="s">
        <v>9</v>
      </c>
      <c r="D6" s="5">
        <v>120000</v>
      </c>
      <c r="E6" s="5">
        <f>E7</f>
        <v>32000</v>
      </c>
    </row>
    <row r="7" spans="1:11" ht="90" outlineLevel="7">
      <c r="A7" s="21"/>
      <c r="B7" s="18" t="s">
        <v>8</v>
      </c>
      <c r="C7" s="6" t="s">
        <v>9</v>
      </c>
      <c r="D7" s="7">
        <v>120000</v>
      </c>
      <c r="E7" s="7">
        <v>32000</v>
      </c>
    </row>
    <row r="8" spans="1:11" ht="22.5" outlineLevel="1">
      <c r="A8" s="21"/>
      <c r="B8" s="17" t="s">
        <v>10</v>
      </c>
      <c r="C8" s="4" t="s">
        <v>11</v>
      </c>
      <c r="D8" s="5">
        <v>81800</v>
      </c>
      <c r="E8" s="5">
        <v>0</v>
      </c>
    </row>
    <row r="9" spans="1:11" ht="22.5" outlineLevel="7">
      <c r="A9" s="21"/>
      <c r="B9" s="18" t="s">
        <v>10</v>
      </c>
      <c r="C9" s="6" t="s">
        <v>11</v>
      </c>
      <c r="D9" s="7">
        <v>81800</v>
      </c>
      <c r="E9" s="7">
        <v>0</v>
      </c>
    </row>
    <row r="10" spans="1:11" ht="78.75">
      <c r="A10" s="24">
        <v>2</v>
      </c>
      <c r="B10" s="22" t="s">
        <v>12</v>
      </c>
      <c r="C10" s="23" t="s">
        <v>13</v>
      </c>
      <c r="D10" s="15">
        <v>40000</v>
      </c>
      <c r="E10" s="15">
        <v>0</v>
      </c>
    </row>
    <row r="11" spans="1:11" ht="146.25" outlineLevel="1">
      <c r="A11" s="21"/>
      <c r="B11" s="17" t="s">
        <v>14</v>
      </c>
      <c r="C11" s="8" t="s">
        <v>15</v>
      </c>
      <c r="D11" s="5">
        <v>30000</v>
      </c>
      <c r="E11" s="5">
        <v>0</v>
      </c>
    </row>
    <row r="12" spans="1:11" ht="101.25" outlineLevel="2">
      <c r="A12" s="21"/>
      <c r="B12" s="17" t="s">
        <v>16</v>
      </c>
      <c r="C12" s="4" t="s">
        <v>17</v>
      </c>
      <c r="D12" s="5">
        <v>5000</v>
      </c>
      <c r="E12" s="5">
        <v>0</v>
      </c>
    </row>
    <row r="13" spans="1:11" ht="90" outlineLevel="7">
      <c r="A13" s="21"/>
      <c r="B13" s="18" t="s">
        <v>16</v>
      </c>
      <c r="C13" s="6" t="s">
        <v>17</v>
      </c>
      <c r="D13" s="7">
        <v>5000</v>
      </c>
      <c r="E13" s="7">
        <v>0</v>
      </c>
    </row>
    <row r="14" spans="1:11" ht="90" outlineLevel="2">
      <c r="A14" s="21"/>
      <c r="B14" s="17" t="s">
        <v>18</v>
      </c>
      <c r="C14" s="4" t="s">
        <v>19</v>
      </c>
      <c r="D14" s="5">
        <v>25000</v>
      </c>
      <c r="E14" s="5">
        <v>0</v>
      </c>
    </row>
    <row r="15" spans="1:11" ht="78.75" outlineLevel="7">
      <c r="A15" s="21"/>
      <c r="B15" s="18" t="s">
        <v>18</v>
      </c>
      <c r="C15" s="6" t="s">
        <v>19</v>
      </c>
      <c r="D15" s="7">
        <v>25000</v>
      </c>
      <c r="E15" s="7">
        <v>0</v>
      </c>
    </row>
    <row r="16" spans="1:11" ht="146.25" outlineLevel="1">
      <c r="A16" s="21"/>
      <c r="B16" s="17" t="s">
        <v>20</v>
      </c>
      <c r="C16" s="8" t="s">
        <v>21</v>
      </c>
      <c r="D16" s="5">
        <v>10000</v>
      </c>
      <c r="E16" s="5">
        <v>0</v>
      </c>
    </row>
    <row r="17" spans="1:5" ht="191.25" outlineLevel="2">
      <c r="A17" s="21"/>
      <c r="B17" s="17" t="s">
        <v>22</v>
      </c>
      <c r="C17" s="8" t="s">
        <v>23</v>
      </c>
      <c r="D17" s="5">
        <v>10000</v>
      </c>
      <c r="E17" s="5">
        <v>0</v>
      </c>
    </row>
    <row r="18" spans="1:5" ht="168.75" outlineLevel="7">
      <c r="A18" s="21"/>
      <c r="B18" s="18" t="s">
        <v>22</v>
      </c>
      <c r="C18" s="9" t="s">
        <v>23</v>
      </c>
      <c r="D18" s="7">
        <v>10000</v>
      </c>
      <c r="E18" s="7">
        <v>0</v>
      </c>
    </row>
    <row r="19" spans="1:5" ht="67.5">
      <c r="A19" s="24">
        <v>3</v>
      </c>
      <c r="B19" s="22" t="s">
        <v>24</v>
      </c>
      <c r="C19" s="23" t="s">
        <v>25</v>
      </c>
      <c r="D19" s="15">
        <v>500000</v>
      </c>
      <c r="E19" s="15">
        <v>0</v>
      </c>
    </row>
    <row r="20" spans="1:5" ht="22.5" outlineLevel="1">
      <c r="A20" s="21"/>
      <c r="B20" s="17" t="s">
        <v>26</v>
      </c>
      <c r="C20" s="4" t="s">
        <v>27</v>
      </c>
      <c r="D20" s="5">
        <v>500000</v>
      </c>
      <c r="E20" s="5">
        <v>0</v>
      </c>
    </row>
    <row r="21" spans="1:5" ht="22.5" outlineLevel="7">
      <c r="A21" s="21"/>
      <c r="B21" s="18" t="s">
        <v>26</v>
      </c>
      <c r="C21" s="6" t="s">
        <v>27</v>
      </c>
      <c r="D21" s="7">
        <v>500000</v>
      </c>
      <c r="E21" s="7">
        <v>0</v>
      </c>
    </row>
    <row r="22" spans="1:5" ht="56.25">
      <c r="A22" s="24">
        <v>4</v>
      </c>
      <c r="B22" s="22" t="s">
        <v>28</v>
      </c>
      <c r="C22" s="23" t="s">
        <v>29</v>
      </c>
      <c r="D22" s="15">
        <v>25035100</v>
      </c>
      <c r="E22" s="15">
        <f>E23+E28</f>
        <v>12933581.939999999</v>
      </c>
    </row>
    <row r="23" spans="1:5" ht="33.75" outlineLevel="1">
      <c r="A23" s="21"/>
      <c r="B23" s="17" t="s">
        <v>30</v>
      </c>
      <c r="C23" s="4" t="s">
        <v>31</v>
      </c>
      <c r="D23" s="5">
        <v>6209100</v>
      </c>
      <c r="E23" s="5">
        <f>E24+E26</f>
        <v>3125733.94</v>
      </c>
    </row>
    <row r="24" spans="1:5" ht="45" outlineLevel="2">
      <c r="A24" s="21"/>
      <c r="B24" s="17" t="s">
        <v>32</v>
      </c>
      <c r="C24" s="4" t="s">
        <v>33</v>
      </c>
      <c r="D24" s="5">
        <v>6167900</v>
      </c>
      <c r="E24" s="5">
        <f>E25</f>
        <v>3120264.88</v>
      </c>
    </row>
    <row r="25" spans="1:5" ht="45" outlineLevel="7">
      <c r="A25" s="21"/>
      <c r="B25" s="18" t="s">
        <v>32</v>
      </c>
      <c r="C25" s="6" t="s">
        <v>33</v>
      </c>
      <c r="D25" s="7">
        <v>6167900</v>
      </c>
      <c r="E25" s="7">
        <v>3120264.88</v>
      </c>
    </row>
    <row r="26" spans="1:5" ht="45" outlineLevel="2">
      <c r="A26" s="21"/>
      <c r="B26" s="17" t="s">
        <v>34</v>
      </c>
      <c r="C26" s="4" t="s">
        <v>35</v>
      </c>
      <c r="D26" s="5">
        <v>41200</v>
      </c>
      <c r="E26" s="5">
        <f>E27</f>
        <v>5469.06</v>
      </c>
    </row>
    <row r="27" spans="1:5" ht="45" outlineLevel="7">
      <c r="A27" s="21"/>
      <c r="B27" s="18" t="s">
        <v>34</v>
      </c>
      <c r="C27" s="6" t="s">
        <v>35</v>
      </c>
      <c r="D27" s="7">
        <v>41200</v>
      </c>
      <c r="E27" s="7">
        <v>5469.06</v>
      </c>
    </row>
    <row r="28" spans="1:5" ht="67.5" outlineLevel="1">
      <c r="A28" s="21"/>
      <c r="B28" s="17" t="s">
        <v>36</v>
      </c>
      <c r="C28" s="4" t="s">
        <v>37</v>
      </c>
      <c r="D28" s="5">
        <v>18826000</v>
      </c>
      <c r="E28" s="5">
        <f>E29</f>
        <v>9807848</v>
      </c>
    </row>
    <row r="29" spans="1:5" ht="56.25" outlineLevel="2">
      <c r="A29" s="21"/>
      <c r="B29" s="17" t="s">
        <v>38</v>
      </c>
      <c r="C29" s="4" t="s">
        <v>39</v>
      </c>
      <c r="D29" s="5">
        <v>18826000</v>
      </c>
      <c r="E29" s="5">
        <f>E30</f>
        <v>9807848</v>
      </c>
    </row>
    <row r="30" spans="1:5" ht="56.25" outlineLevel="7">
      <c r="A30" s="21"/>
      <c r="B30" s="18" t="s">
        <v>38</v>
      </c>
      <c r="C30" s="6" t="s">
        <v>39</v>
      </c>
      <c r="D30" s="7">
        <v>18826000</v>
      </c>
      <c r="E30" s="7">
        <v>9807848</v>
      </c>
    </row>
    <row r="31" spans="1:5" ht="67.5">
      <c r="A31" s="24">
        <v>5</v>
      </c>
      <c r="B31" s="22" t="s">
        <v>40</v>
      </c>
      <c r="C31" s="23" t="s">
        <v>41</v>
      </c>
      <c r="D31" s="15">
        <f>D32+D35+D38</f>
        <v>11476948.189999999</v>
      </c>
      <c r="E31" s="15">
        <f>E32+E35+E38</f>
        <v>4096515.61</v>
      </c>
    </row>
    <row r="32" spans="1:5" ht="67.5" outlineLevel="1">
      <c r="A32" s="21"/>
      <c r="B32" s="17" t="s">
        <v>42</v>
      </c>
      <c r="C32" s="4" t="s">
        <v>43</v>
      </c>
      <c r="D32" s="5">
        <f>D33</f>
        <v>11337158.189999999</v>
      </c>
      <c r="E32" s="5">
        <f>E33</f>
        <v>3989228.48</v>
      </c>
    </row>
    <row r="33" spans="1:5" outlineLevel="2">
      <c r="A33" s="21"/>
      <c r="B33" s="17" t="s">
        <v>44</v>
      </c>
      <c r="C33" s="4" t="s">
        <v>45</v>
      </c>
      <c r="D33" s="5">
        <f>D34</f>
        <v>11337158.189999999</v>
      </c>
      <c r="E33" s="5">
        <f>E34</f>
        <v>3989228.48</v>
      </c>
    </row>
    <row r="34" spans="1:5" outlineLevel="7">
      <c r="A34" s="21"/>
      <c r="B34" s="18" t="s">
        <v>44</v>
      </c>
      <c r="C34" s="6" t="s">
        <v>45</v>
      </c>
      <c r="D34" s="7">
        <v>11337158.189999999</v>
      </c>
      <c r="E34" s="7">
        <v>3989228.48</v>
      </c>
    </row>
    <row r="35" spans="1:5" ht="135" outlineLevel="1">
      <c r="A35" s="21"/>
      <c r="B35" s="17" t="s">
        <v>46</v>
      </c>
      <c r="C35" s="8" t="s">
        <v>47</v>
      </c>
      <c r="D35" s="5">
        <v>11150</v>
      </c>
      <c r="E35" s="5">
        <v>0</v>
      </c>
    </row>
    <row r="36" spans="1:5" ht="22.5" outlineLevel="2">
      <c r="A36" s="21"/>
      <c r="B36" s="17" t="s">
        <v>48</v>
      </c>
      <c r="C36" s="4" t="s">
        <v>49</v>
      </c>
      <c r="D36" s="5">
        <v>11150</v>
      </c>
      <c r="E36" s="5">
        <v>0</v>
      </c>
    </row>
    <row r="37" spans="1:5" ht="22.5" outlineLevel="7">
      <c r="A37" s="21"/>
      <c r="B37" s="18" t="s">
        <v>48</v>
      </c>
      <c r="C37" s="6" t="s">
        <v>49</v>
      </c>
      <c r="D37" s="7">
        <v>11150</v>
      </c>
      <c r="E37" s="7">
        <v>0</v>
      </c>
    </row>
    <row r="38" spans="1:5" ht="157.5" outlineLevel="1">
      <c r="A38" s="21"/>
      <c r="B38" s="17" t="s">
        <v>50</v>
      </c>
      <c r="C38" s="8" t="s">
        <v>51</v>
      </c>
      <c r="D38" s="5">
        <v>128640</v>
      </c>
      <c r="E38" s="5">
        <f>E39</f>
        <v>107287.13</v>
      </c>
    </row>
    <row r="39" spans="1:5" ht="22.5" outlineLevel="2">
      <c r="A39" s="21"/>
      <c r="B39" s="17" t="s">
        <v>52</v>
      </c>
      <c r="C39" s="4" t="s">
        <v>53</v>
      </c>
      <c r="D39" s="5">
        <v>128640</v>
      </c>
      <c r="E39" s="5">
        <f>E40</f>
        <v>107287.13</v>
      </c>
    </row>
    <row r="40" spans="1:5" outlineLevel="7">
      <c r="A40" s="21"/>
      <c r="B40" s="18" t="s">
        <v>52</v>
      </c>
      <c r="C40" s="6" t="s">
        <v>53</v>
      </c>
      <c r="D40" s="7">
        <v>128640</v>
      </c>
      <c r="E40" s="7">
        <v>107287.13</v>
      </c>
    </row>
    <row r="41" spans="1:5" ht="78.75">
      <c r="A41" s="24">
        <v>6</v>
      </c>
      <c r="B41" s="22" t="s">
        <v>54</v>
      </c>
      <c r="C41" s="23" t="s">
        <v>55</v>
      </c>
      <c r="D41" s="15">
        <v>1140000</v>
      </c>
      <c r="E41" s="15">
        <f>E42</f>
        <v>428135.62</v>
      </c>
    </row>
    <row r="42" spans="1:5" ht="112.5" outlineLevel="1">
      <c r="A42" s="21"/>
      <c r="B42" s="17" t="s">
        <v>56</v>
      </c>
      <c r="C42" s="8" t="s">
        <v>57</v>
      </c>
      <c r="D42" s="5">
        <v>1140000</v>
      </c>
      <c r="E42" s="5">
        <f>E43</f>
        <v>428135.62</v>
      </c>
    </row>
    <row r="43" spans="1:5" ht="101.25" outlineLevel="7">
      <c r="A43" s="21"/>
      <c r="B43" s="18" t="s">
        <v>56</v>
      </c>
      <c r="C43" s="9" t="s">
        <v>57</v>
      </c>
      <c r="D43" s="7">
        <v>1140000</v>
      </c>
      <c r="E43" s="7">
        <v>428135.62</v>
      </c>
    </row>
    <row r="44" spans="1:5" ht="78.75">
      <c r="A44" s="24">
        <v>7</v>
      </c>
      <c r="B44" s="22" t="s">
        <v>58</v>
      </c>
      <c r="C44" s="23" t="s">
        <v>59</v>
      </c>
      <c r="D44" s="15">
        <f>D45+D47+D49+D51+D53+D55+D57+D59</f>
        <v>4106754</v>
      </c>
      <c r="E44" s="15">
        <f>E45+E47+E49+E51+E53+E55+E57+E59</f>
        <v>1784669.9000000001</v>
      </c>
    </row>
    <row r="45" spans="1:5" ht="45" outlineLevel="1">
      <c r="A45" s="21"/>
      <c r="B45" s="17" t="s">
        <v>60</v>
      </c>
      <c r="C45" s="4" t="s">
        <v>35</v>
      </c>
      <c r="D45" s="5">
        <v>52454</v>
      </c>
      <c r="E45" s="5">
        <v>52454</v>
      </c>
    </row>
    <row r="46" spans="1:5" ht="45" outlineLevel="7">
      <c r="A46" s="21"/>
      <c r="B46" s="18" t="s">
        <v>60</v>
      </c>
      <c r="C46" s="6" t="s">
        <v>35</v>
      </c>
      <c r="D46" s="7">
        <v>52454</v>
      </c>
      <c r="E46" s="7">
        <f>D46</f>
        <v>52454</v>
      </c>
    </row>
    <row r="47" spans="1:5" ht="56.25" outlineLevel="1">
      <c r="A47" s="21"/>
      <c r="B47" s="17" t="s">
        <v>61</v>
      </c>
      <c r="C47" s="4" t="s">
        <v>62</v>
      </c>
      <c r="D47" s="5">
        <v>1948600</v>
      </c>
      <c r="E47" s="5">
        <f>E48</f>
        <v>1590109.83</v>
      </c>
    </row>
    <row r="48" spans="1:5" ht="56.25" outlineLevel="7">
      <c r="A48" s="21"/>
      <c r="B48" s="18" t="s">
        <v>61</v>
      </c>
      <c r="C48" s="6" t="s">
        <v>62</v>
      </c>
      <c r="D48" s="7">
        <v>1948600</v>
      </c>
      <c r="E48" s="7">
        <v>1590109.83</v>
      </c>
    </row>
    <row r="49" spans="1:5" ht="135" outlineLevel="1">
      <c r="A49" s="21"/>
      <c r="B49" s="17" t="s">
        <v>63</v>
      </c>
      <c r="C49" s="8" t="s">
        <v>64</v>
      </c>
      <c r="D49" s="5">
        <v>529000</v>
      </c>
      <c r="E49" s="5">
        <v>0</v>
      </c>
    </row>
    <row r="50" spans="1:5" ht="123.75" outlineLevel="7">
      <c r="A50" s="21"/>
      <c r="B50" s="18" t="s">
        <v>63</v>
      </c>
      <c r="C50" s="9" t="s">
        <v>64</v>
      </c>
      <c r="D50" s="7">
        <v>529000</v>
      </c>
      <c r="E50" s="7">
        <v>0</v>
      </c>
    </row>
    <row r="51" spans="1:5" ht="135" outlineLevel="1">
      <c r="A51" s="21"/>
      <c r="B51" s="17" t="s">
        <v>65</v>
      </c>
      <c r="C51" s="8" t="s">
        <v>66</v>
      </c>
      <c r="D51" s="5">
        <v>10000</v>
      </c>
      <c r="E51" s="5">
        <v>0</v>
      </c>
    </row>
    <row r="52" spans="1:5" ht="123.75" outlineLevel="7">
      <c r="A52" s="21"/>
      <c r="B52" s="18" t="s">
        <v>65</v>
      </c>
      <c r="C52" s="9" t="s">
        <v>66</v>
      </c>
      <c r="D52" s="7">
        <v>10000</v>
      </c>
      <c r="E52" s="7">
        <v>0</v>
      </c>
    </row>
    <row r="53" spans="1:5" ht="146.25" outlineLevel="1">
      <c r="A53" s="21"/>
      <c r="B53" s="17" t="s">
        <v>67</v>
      </c>
      <c r="C53" s="8" t="s">
        <v>68</v>
      </c>
      <c r="D53" s="5">
        <v>20000</v>
      </c>
      <c r="E53" s="5">
        <v>0</v>
      </c>
    </row>
    <row r="54" spans="1:5" ht="135" outlineLevel="7">
      <c r="A54" s="21"/>
      <c r="B54" s="18" t="s">
        <v>67</v>
      </c>
      <c r="C54" s="9" t="s">
        <v>68</v>
      </c>
      <c r="D54" s="7">
        <v>20000</v>
      </c>
      <c r="E54" s="7">
        <v>0</v>
      </c>
    </row>
    <row r="55" spans="1:5" ht="112.5" outlineLevel="1">
      <c r="A55" s="21"/>
      <c r="B55" s="17" t="s">
        <v>69</v>
      </c>
      <c r="C55" s="8" t="s">
        <v>70</v>
      </c>
      <c r="D55" s="5">
        <v>252700</v>
      </c>
      <c r="E55" s="5">
        <f>E56</f>
        <v>142106.07</v>
      </c>
    </row>
    <row r="56" spans="1:5" ht="101.25" outlineLevel="7">
      <c r="A56" s="21"/>
      <c r="B56" s="18" t="s">
        <v>69</v>
      </c>
      <c r="C56" s="9" t="s">
        <v>70</v>
      </c>
      <c r="D56" s="7">
        <v>252700</v>
      </c>
      <c r="E56" s="7">
        <v>142106.07</v>
      </c>
    </row>
    <row r="57" spans="1:5" ht="112.5" outlineLevel="1">
      <c r="A57" s="21"/>
      <c r="B57" s="17" t="s">
        <v>71</v>
      </c>
      <c r="C57" s="8" t="s">
        <v>72</v>
      </c>
      <c r="D57" s="5">
        <v>582000</v>
      </c>
      <c r="E57" s="5">
        <v>0</v>
      </c>
    </row>
    <row r="58" spans="1:5" ht="101.25" outlineLevel="7">
      <c r="A58" s="21"/>
      <c r="B58" s="18" t="s">
        <v>71</v>
      </c>
      <c r="C58" s="9" t="s">
        <v>72</v>
      </c>
      <c r="D58" s="7">
        <v>582000</v>
      </c>
      <c r="E58" s="7">
        <v>0</v>
      </c>
    </row>
    <row r="59" spans="1:5" ht="67.5" outlineLevel="1">
      <c r="A59" s="21"/>
      <c r="B59" s="17" t="s">
        <v>73</v>
      </c>
      <c r="C59" s="4" t="s">
        <v>74</v>
      </c>
      <c r="D59" s="5">
        <f>D60</f>
        <v>712000</v>
      </c>
      <c r="E59" s="5">
        <v>0</v>
      </c>
    </row>
    <row r="60" spans="1:5" ht="56.25" outlineLevel="7">
      <c r="A60" s="21"/>
      <c r="B60" s="18" t="s">
        <v>73</v>
      </c>
      <c r="C60" s="6" t="s">
        <v>74</v>
      </c>
      <c r="D60" s="7">
        <v>712000</v>
      </c>
      <c r="E60" s="7">
        <v>0</v>
      </c>
    </row>
    <row r="61" spans="1:5" ht="56.25">
      <c r="A61" s="24">
        <v>8</v>
      </c>
      <c r="B61" s="22" t="s">
        <v>75</v>
      </c>
      <c r="C61" s="23" t="s">
        <v>76</v>
      </c>
      <c r="D61" s="15">
        <f>D62+D101+D118+D131+D134+D143+D148+D161</f>
        <v>505033410.70999998</v>
      </c>
      <c r="E61" s="15">
        <f>E62+E101+E118+E131+E134+E143+E148+E161</f>
        <v>291788429.68999994</v>
      </c>
    </row>
    <row r="62" spans="1:5" ht="78.75" outlineLevel="1">
      <c r="A62" s="21"/>
      <c r="B62" s="17" t="s">
        <v>77</v>
      </c>
      <c r="C62" s="4" t="s">
        <v>78</v>
      </c>
      <c r="D62" s="5">
        <f>D63+D65+D67+D69+D71+D73+D75+D77+D79+D81+D83+D85+D87+D90+D93+D95+D98</f>
        <v>329126890.08999997</v>
      </c>
      <c r="E62" s="5">
        <f>E63+E65+E67+E69+E71+E73+E75+E77+E79+E81+E83+E85+E87+E90+E93+E95+E98</f>
        <v>197916562.58000001</v>
      </c>
    </row>
    <row r="63" spans="1:5" outlineLevel="2">
      <c r="A63" s="21"/>
      <c r="B63" s="17" t="s">
        <v>79</v>
      </c>
      <c r="C63" s="4" t="s">
        <v>80</v>
      </c>
      <c r="D63" s="5">
        <v>2340000</v>
      </c>
      <c r="E63" s="5">
        <v>1139846</v>
      </c>
    </row>
    <row r="64" spans="1:5" outlineLevel="7">
      <c r="A64" s="21"/>
      <c r="B64" s="18" t="s">
        <v>79</v>
      </c>
      <c r="C64" s="6" t="s">
        <v>80</v>
      </c>
      <c r="D64" s="7">
        <v>2340000</v>
      </c>
      <c r="E64" s="7">
        <v>1139846</v>
      </c>
    </row>
    <row r="65" spans="1:5" ht="22.5" outlineLevel="2">
      <c r="A65" s="21"/>
      <c r="B65" s="17" t="s">
        <v>81</v>
      </c>
      <c r="C65" s="4" t="s">
        <v>82</v>
      </c>
      <c r="D65" s="5">
        <v>88500</v>
      </c>
      <c r="E65" s="5">
        <v>0</v>
      </c>
    </row>
    <row r="66" spans="1:5" ht="22.5" outlineLevel="7">
      <c r="A66" s="21"/>
      <c r="B66" s="18" t="s">
        <v>81</v>
      </c>
      <c r="C66" s="6" t="s">
        <v>82</v>
      </c>
      <c r="D66" s="7">
        <v>88500</v>
      </c>
      <c r="E66" s="7">
        <v>0</v>
      </c>
    </row>
    <row r="67" spans="1:5" ht="25.5" customHeight="1">
      <c r="B67" s="44" t="s">
        <v>432</v>
      </c>
      <c r="C67" s="4" t="s">
        <v>433</v>
      </c>
      <c r="D67" s="5">
        <v>4658</v>
      </c>
      <c r="E67" s="5">
        <v>0</v>
      </c>
    </row>
    <row r="68" spans="1:5" ht="22.5" outlineLevel="7">
      <c r="A68" s="21"/>
      <c r="B68" s="45" t="s">
        <v>432</v>
      </c>
      <c r="C68" s="6" t="s">
        <v>433</v>
      </c>
      <c r="D68" s="7">
        <v>4658</v>
      </c>
      <c r="E68" s="7">
        <v>0</v>
      </c>
    </row>
    <row r="69" spans="1:5" ht="67.5" outlineLevel="7">
      <c r="A69" s="21"/>
      <c r="B69" s="44" t="s">
        <v>434</v>
      </c>
      <c r="C69" s="4" t="s">
        <v>435</v>
      </c>
      <c r="D69" s="5">
        <v>6848500</v>
      </c>
      <c r="E69" s="5">
        <v>0</v>
      </c>
    </row>
    <row r="70" spans="1:5" ht="67.5" outlineLevel="7">
      <c r="A70" s="21"/>
      <c r="B70" s="45" t="s">
        <v>434</v>
      </c>
      <c r="C70" s="6" t="s">
        <v>435</v>
      </c>
      <c r="D70" s="7">
        <v>6848500</v>
      </c>
      <c r="E70" s="7">
        <v>0</v>
      </c>
    </row>
    <row r="71" spans="1:5" ht="45" outlineLevel="2">
      <c r="A71" s="21"/>
      <c r="B71" s="17" t="s">
        <v>83</v>
      </c>
      <c r="C71" s="4" t="s">
        <v>35</v>
      </c>
      <c r="D71" s="5">
        <v>1174174</v>
      </c>
      <c r="E71" s="5">
        <v>748654.99</v>
      </c>
    </row>
    <row r="72" spans="1:5" ht="45" outlineLevel="7">
      <c r="A72" s="21"/>
      <c r="B72" s="18" t="s">
        <v>83</v>
      </c>
      <c r="C72" s="6" t="s">
        <v>35</v>
      </c>
      <c r="D72" s="7">
        <v>1174174</v>
      </c>
      <c r="E72" s="7">
        <v>748654.99</v>
      </c>
    </row>
    <row r="73" spans="1:5" ht="56.25" outlineLevel="2">
      <c r="A73" s="21"/>
      <c r="B73" s="17" t="s">
        <v>84</v>
      </c>
      <c r="C73" s="4" t="s">
        <v>85</v>
      </c>
      <c r="D73" s="5">
        <v>7039588.4299999997</v>
      </c>
      <c r="E73" s="5">
        <v>516547.24</v>
      </c>
    </row>
    <row r="74" spans="1:5" ht="45" outlineLevel="7">
      <c r="A74" s="21"/>
      <c r="B74" s="18" t="s">
        <v>84</v>
      </c>
      <c r="C74" s="6" t="s">
        <v>85</v>
      </c>
      <c r="D74" s="7">
        <v>7039588.4299999997</v>
      </c>
      <c r="E74" s="7">
        <v>516547.24</v>
      </c>
    </row>
    <row r="75" spans="1:5" ht="67.5" outlineLevel="2">
      <c r="A75" s="21"/>
      <c r="B75" s="17" t="s">
        <v>86</v>
      </c>
      <c r="C75" s="4" t="s">
        <v>87</v>
      </c>
      <c r="D75" s="5">
        <v>63012771.100000001</v>
      </c>
      <c r="E75" s="5">
        <v>37221666.549999997</v>
      </c>
    </row>
    <row r="76" spans="1:5" ht="56.25" outlineLevel="7">
      <c r="A76" s="21"/>
      <c r="B76" s="18" t="s">
        <v>86</v>
      </c>
      <c r="C76" s="6" t="s">
        <v>87</v>
      </c>
      <c r="D76" s="7">
        <v>63012771.100000001</v>
      </c>
      <c r="E76" s="7">
        <v>37221666.549999997</v>
      </c>
    </row>
    <row r="77" spans="1:5" ht="146.25" outlineLevel="2">
      <c r="A77" s="21"/>
      <c r="B77" s="17" t="s">
        <v>88</v>
      </c>
      <c r="C77" s="8" t="s">
        <v>89</v>
      </c>
      <c r="D77" s="5">
        <v>225673900</v>
      </c>
      <c r="E77" s="5">
        <v>148113252.91</v>
      </c>
    </row>
    <row r="78" spans="1:5" ht="123.75" outlineLevel="7">
      <c r="A78" s="21"/>
      <c r="B78" s="18" t="s">
        <v>88</v>
      </c>
      <c r="C78" s="9" t="s">
        <v>89</v>
      </c>
      <c r="D78" s="7">
        <v>225673900</v>
      </c>
      <c r="E78" s="7">
        <v>148113252.91</v>
      </c>
    </row>
    <row r="79" spans="1:5" ht="146.25" outlineLevel="2">
      <c r="A79" s="21"/>
      <c r="B79" s="17" t="s">
        <v>90</v>
      </c>
      <c r="C79" s="8" t="s">
        <v>91</v>
      </c>
      <c r="D79" s="5">
        <v>940900</v>
      </c>
      <c r="E79" s="5">
        <v>0</v>
      </c>
    </row>
    <row r="80" spans="1:5" ht="135" outlineLevel="7">
      <c r="A80" s="21"/>
      <c r="B80" s="18" t="s">
        <v>90</v>
      </c>
      <c r="C80" s="9" t="s">
        <v>91</v>
      </c>
      <c r="D80" s="7">
        <v>940900</v>
      </c>
      <c r="E80" s="7">
        <v>0</v>
      </c>
    </row>
    <row r="81" spans="1:5" ht="191.25" outlineLevel="2">
      <c r="A81" s="21"/>
      <c r="B81" s="17" t="s">
        <v>92</v>
      </c>
      <c r="C81" s="8" t="s">
        <v>93</v>
      </c>
      <c r="D81" s="5">
        <v>70700</v>
      </c>
      <c r="E81" s="5">
        <v>31233.02</v>
      </c>
    </row>
    <row r="82" spans="1:5" ht="157.5" outlineLevel="7">
      <c r="A82" s="21"/>
      <c r="B82" s="18" t="s">
        <v>92</v>
      </c>
      <c r="C82" s="9" t="s">
        <v>93</v>
      </c>
      <c r="D82" s="7">
        <v>70700</v>
      </c>
      <c r="E82" s="7">
        <v>31233.02</v>
      </c>
    </row>
    <row r="83" spans="1:5" ht="67.5" outlineLevel="2">
      <c r="A83" s="21"/>
      <c r="B83" s="17" t="s">
        <v>94</v>
      </c>
      <c r="C83" s="4" t="s">
        <v>95</v>
      </c>
      <c r="D83" s="5">
        <v>513800</v>
      </c>
      <c r="E83" s="5">
        <v>232000</v>
      </c>
    </row>
    <row r="84" spans="1:5" ht="67.5" outlineLevel="7">
      <c r="A84" s="21"/>
      <c r="B84" s="18" t="s">
        <v>94</v>
      </c>
      <c r="C84" s="6" t="s">
        <v>95</v>
      </c>
      <c r="D84" s="7">
        <v>513800</v>
      </c>
      <c r="E84" s="7">
        <v>232000</v>
      </c>
    </row>
    <row r="85" spans="1:5" ht="67.5" outlineLevel="7">
      <c r="A85" s="21"/>
      <c r="B85" s="44" t="s">
        <v>436</v>
      </c>
      <c r="C85" s="4" t="s">
        <v>74</v>
      </c>
      <c r="D85" s="5">
        <v>3746000</v>
      </c>
      <c r="E85" s="5">
        <v>0</v>
      </c>
    </row>
    <row r="86" spans="1:5" ht="56.25" outlineLevel="7">
      <c r="A86" s="21"/>
      <c r="B86" s="45" t="s">
        <v>436</v>
      </c>
      <c r="C86" s="6" t="s">
        <v>74</v>
      </c>
      <c r="D86" s="7">
        <v>3746000</v>
      </c>
      <c r="E86" s="7">
        <v>0</v>
      </c>
    </row>
    <row r="87" spans="1:5" ht="45" outlineLevel="2">
      <c r="A87" s="21"/>
      <c r="B87" s="17" t="s">
        <v>96</v>
      </c>
      <c r="C87" s="4" t="s">
        <v>97</v>
      </c>
      <c r="D87" s="5">
        <f>D88+D89</f>
        <v>2216000</v>
      </c>
      <c r="E87" s="5">
        <f>E88+E89</f>
        <v>110800</v>
      </c>
    </row>
    <row r="88" spans="1:5" ht="33.75" outlineLevel="2">
      <c r="A88" s="21"/>
      <c r="B88" s="10" t="s">
        <v>265</v>
      </c>
      <c r="C88" s="6" t="s">
        <v>330</v>
      </c>
      <c r="D88" s="7">
        <v>2105200</v>
      </c>
      <c r="E88" s="7">
        <v>0</v>
      </c>
    </row>
    <row r="89" spans="1:5" ht="33.75" outlineLevel="7">
      <c r="A89" s="21"/>
      <c r="B89" s="18" t="s">
        <v>96</v>
      </c>
      <c r="C89" s="6" t="s">
        <v>97</v>
      </c>
      <c r="D89" s="7">
        <v>110800</v>
      </c>
      <c r="E89" s="7">
        <v>110800</v>
      </c>
    </row>
    <row r="90" spans="1:5" ht="146.25" outlineLevel="2">
      <c r="A90" s="21"/>
      <c r="B90" s="17" t="s">
        <v>98</v>
      </c>
      <c r="C90" s="8" t="s">
        <v>99</v>
      </c>
      <c r="D90" s="47">
        <f>D91+D92</f>
        <v>14054203.560000001</v>
      </c>
      <c r="E90" s="47">
        <f>E91+E92</f>
        <v>9797562.4299999997</v>
      </c>
    </row>
    <row r="91" spans="1:5" ht="112.5" outlineLevel="2">
      <c r="A91" s="21"/>
      <c r="B91" s="10" t="s">
        <v>266</v>
      </c>
      <c r="C91" s="9" t="s">
        <v>331</v>
      </c>
      <c r="D91" s="46">
        <v>13197887.560000001</v>
      </c>
      <c r="E91" s="46">
        <v>9127771.4399999995</v>
      </c>
    </row>
    <row r="92" spans="1:5" ht="123.75" outlineLevel="7">
      <c r="A92" s="21"/>
      <c r="B92" s="18" t="s">
        <v>98</v>
      </c>
      <c r="C92" s="9" t="s">
        <v>99</v>
      </c>
      <c r="D92" s="7">
        <v>856316</v>
      </c>
      <c r="E92" s="7">
        <v>669790.99</v>
      </c>
    </row>
    <row r="93" spans="1:5" ht="33.75" outlineLevel="2">
      <c r="A93" s="21"/>
      <c r="B93" s="17" t="s">
        <v>100</v>
      </c>
      <c r="C93" s="4" t="s">
        <v>101</v>
      </c>
      <c r="D93" s="5">
        <f>D94</f>
        <v>213300</v>
      </c>
      <c r="E93" s="5">
        <f>E94</f>
        <v>0</v>
      </c>
    </row>
    <row r="94" spans="1:5" ht="33.75" outlineLevel="7">
      <c r="A94" s="21"/>
      <c r="B94" s="19" t="s">
        <v>100</v>
      </c>
      <c r="C94" s="13" t="s">
        <v>101</v>
      </c>
      <c r="D94" s="7">
        <v>213300</v>
      </c>
      <c r="E94" s="7">
        <v>0</v>
      </c>
    </row>
    <row r="95" spans="1:5" ht="56.25" outlineLevel="2">
      <c r="A95" s="21"/>
      <c r="B95" s="17" t="s">
        <v>102</v>
      </c>
      <c r="C95" s="4" t="s">
        <v>103</v>
      </c>
      <c r="D95" s="5">
        <f>D96+D97</f>
        <v>1157895</v>
      </c>
      <c r="E95" s="5">
        <f>E96+E97</f>
        <v>4999.4399999999996</v>
      </c>
    </row>
    <row r="96" spans="1:5" ht="50.25" customHeight="1" outlineLevel="2">
      <c r="A96" s="21"/>
      <c r="B96" s="10" t="s">
        <v>267</v>
      </c>
      <c r="C96" s="12" t="s">
        <v>332</v>
      </c>
      <c r="D96" s="26">
        <v>1100000</v>
      </c>
      <c r="E96" s="11">
        <v>0</v>
      </c>
    </row>
    <row r="97" spans="1:5" ht="45" outlineLevel="7">
      <c r="A97" s="21"/>
      <c r="B97" s="18" t="s">
        <v>102</v>
      </c>
      <c r="C97" s="6" t="s">
        <v>103</v>
      </c>
      <c r="D97" s="7">
        <v>57895</v>
      </c>
      <c r="E97" s="7">
        <v>4999.4399999999996</v>
      </c>
    </row>
    <row r="98" spans="1:5" ht="78.75" outlineLevel="7">
      <c r="A98" s="21"/>
      <c r="B98" s="44" t="s">
        <v>442</v>
      </c>
      <c r="C98" s="4" t="s">
        <v>443</v>
      </c>
      <c r="D98" s="5">
        <v>32000</v>
      </c>
      <c r="E98" s="5">
        <v>0</v>
      </c>
    </row>
    <row r="99" spans="1:5" ht="56.25" outlineLevel="7">
      <c r="A99" s="21"/>
      <c r="B99" s="44" t="s">
        <v>444</v>
      </c>
      <c r="C99" s="4" t="s">
        <v>445</v>
      </c>
      <c r="D99" s="5">
        <v>32000</v>
      </c>
      <c r="E99" s="5">
        <v>0</v>
      </c>
    </row>
    <row r="100" spans="1:5" ht="56.25" outlineLevel="7">
      <c r="A100" s="21"/>
      <c r="B100" s="45" t="s">
        <v>444</v>
      </c>
      <c r="C100" s="6" t="s">
        <v>445</v>
      </c>
      <c r="D100" s="7">
        <v>32000</v>
      </c>
      <c r="E100" s="7">
        <v>0</v>
      </c>
    </row>
    <row r="101" spans="1:5" ht="78.75" outlineLevel="1">
      <c r="A101" s="21"/>
      <c r="B101" s="17" t="s">
        <v>104</v>
      </c>
      <c r="C101" s="4" t="s">
        <v>105</v>
      </c>
      <c r="D101" s="5">
        <f>D102+D104+D106+D108+D110+D112+D114+D116</f>
        <v>114651541.45</v>
      </c>
      <c r="E101" s="5">
        <f>E102+E104+E106+E108+E110+E112+E114+E116</f>
        <v>65514777.170000002</v>
      </c>
    </row>
    <row r="102" spans="1:5" ht="22.5" outlineLevel="2">
      <c r="A102" s="21"/>
      <c r="B102" s="17" t="s">
        <v>106</v>
      </c>
      <c r="C102" s="4" t="s">
        <v>82</v>
      </c>
      <c r="D102" s="5">
        <v>611500</v>
      </c>
      <c r="E102" s="5">
        <f>E103</f>
        <v>144728.85</v>
      </c>
    </row>
    <row r="103" spans="1:5" ht="22.5" outlineLevel="7">
      <c r="A103" s="21"/>
      <c r="B103" s="18" t="s">
        <v>106</v>
      </c>
      <c r="C103" s="6" t="s">
        <v>82</v>
      </c>
      <c r="D103" s="7">
        <v>611500</v>
      </c>
      <c r="E103" s="7">
        <v>144728.85</v>
      </c>
    </row>
    <row r="104" spans="1:5" ht="22.5" outlineLevel="7">
      <c r="A104" s="21"/>
      <c r="B104" s="44" t="s">
        <v>437</v>
      </c>
      <c r="C104" s="4" t="s">
        <v>433</v>
      </c>
      <c r="D104" s="5">
        <v>58500</v>
      </c>
      <c r="E104" s="5">
        <v>30000</v>
      </c>
    </row>
    <row r="105" spans="1:5" ht="22.5" outlineLevel="7">
      <c r="A105" s="21"/>
      <c r="B105" s="45" t="s">
        <v>437</v>
      </c>
      <c r="C105" s="6" t="s">
        <v>433</v>
      </c>
      <c r="D105" s="7">
        <v>58500</v>
      </c>
      <c r="E105" s="7">
        <v>30000</v>
      </c>
    </row>
    <row r="106" spans="1:5" ht="45" outlineLevel="2">
      <c r="A106" s="21"/>
      <c r="B106" s="17" t="s">
        <v>107</v>
      </c>
      <c r="C106" s="4" t="s">
        <v>35</v>
      </c>
      <c r="D106" s="5">
        <v>345826</v>
      </c>
      <c r="E106" s="5">
        <f>E107</f>
        <v>345826</v>
      </c>
    </row>
    <row r="107" spans="1:5" ht="45" outlineLevel="7">
      <c r="A107" s="21"/>
      <c r="B107" s="18" t="s">
        <v>107</v>
      </c>
      <c r="C107" s="6" t="s">
        <v>35</v>
      </c>
      <c r="D107" s="7">
        <v>345826</v>
      </c>
      <c r="E107" s="7">
        <v>345826</v>
      </c>
    </row>
    <row r="108" spans="1:5" ht="56.25" outlineLevel="2">
      <c r="A108" s="21"/>
      <c r="B108" s="17" t="s">
        <v>108</v>
      </c>
      <c r="C108" s="4" t="s">
        <v>85</v>
      </c>
      <c r="D108" s="5">
        <f>D109</f>
        <v>1282401.3500000001</v>
      </c>
      <c r="E108" s="5">
        <f>E109</f>
        <v>568286.43000000005</v>
      </c>
    </row>
    <row r="109" spans="1:5" ht="45" outlineLevel="7">
      <c r="A109" s="21"/>
      <c r="B109" s="18" t="s">
        <v>108</v>
      </c>
      <c r="C109" s="6" t="s">
        <v>85</v>
      </c>
      <c r="D109" s="7">
        <v>1282401.3500000001</v>
      </c>
      <c r="E109" s="7">
        <v>568286.43000000005</v>
      </c>
    </row>
    <row r="110" spans="1:5" ht="67.5" outlineLevel="2">
      <c r="A110" s="21"/>
      <c r="B110" s="17" t="s">
        <v>109</v>
      </c>
      <c r="C110" s="4" t="s">
        <v>87</v>
      </c>
      <c r="D110" s="5">
        <f>D111</f>
        <v>25409401.600000001</v>
      </c>
      <c r="E110" s="5">
        <f>E111</f>
        <v>14874403.32</v>
      </c>
    </row>
    <row r="111" spans="1:5" ht="56.25" outlineLevel="7">
      <c r="A111" s="21"/>
      <c r="B111" s="18" t="s">
        <v>109</v>
      </c>
      <c r="C111" s="6" t="s">
        <v>87</v>
      </c>
      <c r="D111" s="7">
        <v>25409401.600000001</v>
      </c>
      <c r="E111" s="7">
        <v>14874403.32</v>
      </c>
    </row>
    <row r="112" spans="1:5" ht="101.25" outlineLevel="2">
      <c r="A112" s="21"/>
      <c r="B112" s="17" t="s">
        <v>110</v>
      </c>
      <c r="C112" s="4" t="s">
        <v>111</v>
      </c>
      <c r="D112" s="5">
        <f>D113</f>
        <v>76922812.5</v>
      </c>
      <c r="E112" s="5">
        <f>E113</f>
        <v>47573772.869999997</v>
      </c>
    </row>
    <row r="113" spans="1:5" ht="90" outlineLevel="7">
      <c r="A113" s="21"/>
      <c r="B113" s="18" t="s">
        <v>110</v>
      </c>
      <c r="C113" s="6" t="s">
        <v>111</v>
      </c>
      <c r="D113" s="7">
        <v>76922812.5</v>
      </c>
      <c r="E113" s="7">
        <v>47573772.869999997</v>
      </c>
    </row>
    <row r="114" spans="1:5" ht="146.25" outlineLevel="2">
      <c r="A114" s="21"/>
      <c r="B114" s="17" t="s">
        <v>112</v>
      </c>
      <c r="C114" s="8" t="s">
        <v>113</v>
      </c>
      <c r="D114" s="5">
        <v>8276100</v>
      </c>
      <c r="E114" s="5">
        <f>E115</f>
        <v>1977759.7</v>
      </c>
    </row>
    <row r="115" spans="1:5" ht="135" outlineLevel="7">
      <c r="A115" s="21"/>
      <c r="B115" s="18" t="s">
        <v>112</v>
      </c>
      <c r="C115" s="9" t="s">
        <v>113</v>
      </c>
      <c r="D115" s="7">
        <v>8276100</v>
      </c>
      <c r="E115" s="7">
        <v>1977759.7</v>
      </c>
    </row>
    <row r="116" spans="1:5" ht="67.5" outlineLevel="7">
      <c r="A116" s="21"/>
      <c r="B116" s="44" t="s">
        <v>438</v>
      </c>
      <c r="C116" s="4" t="s">
        <v>74</v>
      </c>
      <c r="D116" s="5">
        <v>1745000</v>
      </c>
      <c r="E116" s="5">
        <v>0</v>
      </c>
    </row>
    <row r="117" spans="1:5" ht="56.25" outlineLevel="7">
      <c r="A117" s="21"/>
      <c r="B117" s="45" t="s">
        <v>438</v>
      </c>
      <c r="C117" s="6" t="s">
        <v>74</v>
      </c>
      <c r="D117" s="7">
        <v>1745000</v>
      </c>
      <c r="E117" s="7">
        <v>0</v>
      </c>
    </row>
    <row r="118" spans="1:5" ht="78.75" outlineLevel="1">
      <c r="A118" s="21"/>
      <c r="B118" s="17" t="s">
        <v>114</v>
      </c>
      <c r="C118" s="4" t="s">
        <v>115</v>
      </c>
      <c r="D118" s="5">
        <f>D119+D121+D123+D125+D127</f>
        <v>17349670.27</v>
      </c>
      <c r="E118" s="5">
        <f>E119+E121+E123+E125+E127</f>
        <v>9788718.129999999</v>
      </c>
    </row>
    <row r="119" spans="1:5" ht="45" outlineLevel="2">
      <c r="A119" s="21"/>
      <c r="B119" s="17" t="s">
        <v>116</v>
      </c>
      <c r="C119" s="4" t="s">
        <v>35</v>
      </c>
      <c r="D119" s="5">
        <f>D120</f>
        <v>172155.51</v>
      </c>
      <c r="E119" s="5">
        <f>E120</f>
        <v>172155.51</v>
      </c>
    </row>
    <row r="120" spans="1:5" ht="45" outlineLevel="7">
      <c r="A120" s="21"/>
      <c r="B120" s="18" t="s">
        <v>116</v>
      </c>
      <c r="C120" s="6" t="s">
        <v>35</v>
      </c>
      <c r="D120" s="7">
        <v>172155.51</v>
      </c>
      <c r="E120" s="7">
        <v>172155.51</v>
      </c>
    </row>
    <row r="121" spans="1:5" ht="67.5" outlineLevel="2">
      <c r="A121" s="21"/>
      <c r="B121" s="17" t="s">
        <v>117</v>
      </c>
      <c r="C121" s="4" t="s">
        <v>87</v>
      </c>
      <c r="D121" s="5">
        <f>D122</f>
        <v>6421042.7699999996</v>
      </c>
      <c r="E121" s="5">
        <f>E122</f>
        <v>3808832.58</v>
      </c>
    </row>
    <row r="122" spans="1:5" ht="56.25" outlineLevel="7">
      <c r="A122" s="21"/>
      <c r="B122" s="18" t="s">
        <v>117</v>
      </c>
      <c r="C122" s="6" t="s">
        <v>87</v>
      </c>
      <c r="D122" s="7">
        <v>6421042.7699999996</v>
      </c>
      <c r="E122" s="7">
        <v>3808832.58</v>
      </c>
    </row>
    <row r="123" spans="1:5" ht="56.25" outlineLevel="2">
      <c r="A123" s="21"/>
      <c r="B123" s="17" t="s">
        <v>118</v>
      </c>
      <c r="C123" s="4" t="s">
        <v>62</v>
      </c>
      <c r="D123" s="5">
        <f>D124</f>
        <v>7865357</v>
      </c>
      <c r="E123" s="5">
        <f>E124</f>
        <v>4137162.79</v>
      </c>
    </row>
    <row r="124" spans="1:5" ht="56.25" outlineLevel="7">
      <c r="A124" s="21"/>
      <c r="B124" s="18" t="s">
        <v>118</v>
      </c>
      <c r="C124" s="6" t="s">
        <v>62</v>
      </c>
      <c r="D124" s="7">
        <v>7865357</v>
      </c>
      <c r="E124" s="7">
        <v>4137162.79</v>
      </c>
    </row>
    <row r="125" spans="1:5" ht="67.5" outlineLevel="2">
      <c r="A125" s="21"/>
      <c r="B125" s="17" t="s">
        <v>119</v>
      </c>
      <c r="C125" s="4" t="s">
        <v>74</v>
      </c>
      <c r="D125" s="5">
        <f>D126</f>
        <v>2630000</v>
      </c>
      <c r="E125" s="5">
        <f>E126</f>
        <v>1670567.25</v>
      </c>
    </row>
    <row r="126" spans="1:5" ht="56.25" outlineLevel="7">
      <c r="A126" s="21"/>
      <c r="B126" s="18" t="s">
        <v>119</v>
      </c>
      <c r="C126" s="6" t="s">
        <v>74</v>
      </c>
      <c r="D126" s="7">
        <v>2630000</v>
      </c>
      <c r="E126" s="7">
        <v>1670567.25</v>
      </c>
    </row>
    <row r="127" spans="1:5" ht="123.75" outlineLevel="7">
      <c r="A127" s="21"/>
      <c r="B127" s="17" t="s">
        <v>268</v>
      </c>
      <c r="C127" s="8" t="s">
        <v>269</v>
      </c>
      <c r="D127" s="27">
        <v>261114.99</v>
      </c>
      <c r="E127" s="5">
        <v>0</v>
      </c>
    </row>
    <row r="128" spans="1:5" ht="78.75" outlineLevel="7">
      <c r="A128" s="21"/>
      <c r="B128" s="17" t="s">
        <v>270</v>
      </c>
      <c r="C128" s="4" t="s">
        <v>271</v>
      </c>
      <c r="D128" s="5">
        <v>261114.99</v>
      </c>
      <c r="E128" s="5">
        <v>0</v>
      </c>
    </row>
    <row r="129" spans="1:5" ht="56.25" outlineLevel="7">
      <c r="A129" s="21"/>
      <c r="B129" s="17" t="s">
        <v>272</v>
      </c>
      <c r="C129" s="4" t="s">
        <v>273</v>
      </c>
      <c r="D129" s="5">
        <v>261114.99</v>
      </c>
      <c r="E129" s="5">
        <v>0</v>
      </c>
    </row>
    <row r="130" spans="1:5" ht="56.25" outlineLevel="7">
      <c r="A130" s="21"/>
      <c r="B130" s="18" t="s">
        <v>272</v>
      </c>
      <c r="C130" s="6" t="s">
        <v>273</v>
      </c>
      <c r="D130" s="7">
        <v>261114.99</v>
      </c>
      <c r="E130" s="7">
        <v>0</v>
      </c>
    </row>
    <row r="131" spans="1:5" ht="67.5" outlineLevel="1">
      <c r="A131" s="21"/>
      <c r="B131" s="17" t="s">
        <v>120</v>
      </c>
      <c r="C131" s="4" t="s">
        <v>121</v>
      </c>
      <c r="D131" s="5">
        <f>D132</f>
        <v>131943</v>
      </c>
      <c r="E131" s="5">
        <v>0</v>
      </c>
    </row>
    <row r="132" spans="1:5" ht="22.5" outlineLevel="2">
      <c r="A132" s="21"/>
      <c r="B132" s="17" t="s">
        <v>122</v>
      </c>
      <c r="C132" s="4" t="s">
        <v>123</v>
      </c>
      <c r="D132" s="5">
        <f>D133</f>
        <v>131943</v>
      </c>
      <c r="E132" s="5">
        <v>0</v>
      </c>
    </row>
    <row r="133" spans="1:5" ht="22.5" outlineLevel="7">
      <c r="A133" s="21"/>
      <c r="B133" s="18" t="s">
        <v>122</v>
      </c>
      <c r="C133" s="6" t="s">
        <v>123</v>
      </c>
      <c r="D133" s="7">
        <v>131943</v>
      </c>
      <c r="E133" s="7">
        <v>0</v>
      </c>
    </row>
    <row r="134" spans="1:5" ht="67.5" outlineLevel="1">
      <c r="A134" s="21"/>
      <c r="B134" s="17" t="s">
        <v>124</v>
      </c>
      <c r="C134" s="4" t="s">
        <v>125</v>
      </c>
      <c r="D134" s="5">
        <f>D135+D137+D139+D141</f>
        <v>1515800</v>
      </c>
      <c r="E134" s="5">
        <f>E135+E137+E139+E141</f>
        <v>265585.40000000002</v>
      </c>
    </row>
    <row r="135" spans="1:5" ht="22.5" outlineLevel="2">
      <c r="A135" s="21"/>
      <c r="B135" s="17" t="s">
        <v>126</v>
      </c>
      <c r="C135" s="4" t="s">
        <v>123</v>
      </c>
      <c r="D135" s="5">
        <v>38000</v>
      </c>
      <c r="E135" s="5">
        <v>0</v>
      </c>
    </row>
    <row r="136" spans="1:5" ht="22.5" outlineLevel="7">
      <c r="A136" s="21"/>
      <c r="B136" s="18" t="s">
        <v>126</v>
      </c>
      <c r="C136" s="6" t="s">
        <v>123</v>
      </c>
      <c r="D136" s="7">
        <v>38000</v>
      </c>
      <c r="E136" s="7">
        <v>0</v>
      </c>
    </row>
    <row r="137" spans="1:5" ht="22.5" outlineLevel="2">
      <c r="A137" s="21"/>
      <c r="B137" s="17" t="s">
        <v>127</v>
      </c>
      <c r="C137" s="4" t="s">
        <v>128</v>
      </c>
      <c r="D137" s="5">
        <v>82400</v>
      </c>
      <c r="E137" s="5">
        <v>0</v>
      </c>
    </row>
    <row r="138" spans="1:5" ht="22.5" outlineLevel="7">
      <c r="A138" s="21"/>
      <c r="B138" s="18" t="s">
        <v>127</v>
      </c>
      <c r="C138" s="6" t="s">
        <v>128</v>
      </c>
      <c r="D138" s="7">
        <v>82400</v>
      </c>
      <c r="E138" s="7">
        <v>0</v>
      </c>
    </row>
    <row r="139" spans="1:5" ht="123.75" outlineLevel="2">
      <c r="A139" s="21"/>
      <c r="B139" s="17" t="s">
        <v>129</v>
      </c>
      <c r="C139" s="8" t="s">
        <v>130</v>
      </c>
      <c r="D139" s="5">
        <v>1374800</v>
      </c>
      <c r="E139" s="5">
        <f>E140</f>
        <v>265585.40000000002</v>
      </c>
    </row>
    <row r="140" spans="1:5" ht="112.5" outlineLevel="7">
      <c r="A140" s="21"/>
      <c r="B140" s="18" t="s">
        <v>129</v>
      </c>
      <c r="C140" s="9" t="s">
        <v>130</v>
      </c>
      <c r="D140" s="7">
        <v>1374800</v>
      </c>
      <c r="E140" s="7">
        <v>265585.40000000002</v>
      </c>
    </row>
    <row r="141" spans="1:5" ht="67.5" outlineLevel="2">
      <c r="A141" s="21"/>
      <c r="B141" s="17" t="s">
        <v>131</v>
      </c>
      <c r="C141" s="4" t="s">
        <v>132</v>
      </c>
      <c r="D141" s="5">
        <v>20600</v>
      </c>
      <c r="E141" s="5">
        <v>0</v>
      </c>
    </row>
    <row r="142" spans="1:5" ht="67.5" outlineLevel="7">
      <c r="A142" s="21"/>
      <c r="B142" s="18" t="s">
        <v>131</v>
      </c>
      <c r="C142" s="6" t="s">
        <v>132</v>
      </c>
      <c r="D142" s="7">
        <v>20600</v>
      </c>
      <c r="E142" s="7">
        <v>0</v>
      </c>
    </row>
    <row r="143" spans="1:5" ht="67.5" outlineLevel="1">
      <c r="A143" s="21"/>
      <c r="B143" s="17" t="s">
        <v>133</v>
      </c>
      <c r="C143" s="4" t="s">
        <v>134</v>
      </c>
      <c r="D143" s="5">
        <f>D144+D146</f>
        <v>4160400</v>
      </c>
      <c r="E143" s="5">
        <f>E144+E146</f>
        <v>15000</v>
      </c>
    </row>
    <row r="144" spans="1:5" ht="22.5" outlineLevel="2">
      <c r="A144" s="21"/>
      <c r="B144" s="17" t="s">
        <v>135</v>
      </c>
      <c r="C144" s="4" t="s">
        <v>123</v>
      </c>
      <c r="D144" s="5">
        <v>856200</v>
      </c>
      <c r="E144" s="5">
        <f>E145</f>
        <v>15000</v>
      </c>
    </row>
    <row r="145" spans="1:5" ht="22.5" outlineLevel="7">
      <c r="A145" s="21"/>
      <c r="B145" s="18" t="s">
        <v>135</v>
      </c>
      <c r="C145" s="6" t="s">
        <v>123</v>
      </c>
      <c r="D145" s="7">
        <v>856200</v>
      </c>
      <c r="E145" s="7">
        <v>15000</v>
      </c>
    </row>
    <row r="146" spans="1:5" ht="168.75" outlineLevel="2">
      <c r="A146" s="21"/>
      <c r="B146" s="17" t="s">
        <v>136</v>
      </c>
      <c r="C146" s="8" t="s">
        <v>137</v>
      </c>
      <c r="D146" s="5">
        <v>3304200</v>
      </c>
      <c r="E146" s="5">
        <v>0</v>
      </c>
    </row>
    <row r="147" spans="1:5" ht="157.5" outlineLevel="7">
      <c r="A147" s="21"/>
      <c r="B147" s="18" t="s">
        <v>136</v>
      </c>
      <c r="C147" s="9" t="s">
        <v>137</v>
      </c>
      <c r="D147" s="7">
        <v>3304200</v>
      </c>
      <c r="E147" s="7">
        <v>0</v>
      </c>
    </row>
    <row r="148" spans="1:5" ht="90" outlineLevel="1">
      <c r="A148" s="21"/>
      <c r="B148" s="17" t="s">
        <v>138</v>
      </c>
      <c r="C148" s="4" t="s">
        <v>139</v>
      </c>
      <c r="D148" s="5">
        <f>D149+D151+D153+D155+D157+D159</f>
        <v>25559490.050000001</v>
      </c>
      <c r="E148" s="5">
        <f>E149+E151+E153+E155+E157+E159</f>
        <v>13020462.09</v>
      </c>
    </row>
    <row r="149" spans="1:5" ht="45" outlineLevel="2">
      <c r="A149" s="21"/>
      <c r="B149" s="17" t="s">
        <v>140</v>
      </c>
      <c r="C149" s="4" t="s">
        <v>33</v>
      </c>
      <c r="D149" s="5">
        <v>4802500</v>
      </c>
      <c r="E149" s="5">
        <f>E150</f>
        <v>2044511.27</v>
      </c>
    </row>
    <row r="150" spans="1:5" ht="45" outlineLevel="7">
      <c r="A150" s="21"/>
      <c r="B150" s="18" t="s">
        <v>140</v>
      </c>
      <c r="C150" s="6" t="s">
        <v>33</v>
      </c>
      <c r="D150" s="7">
        <v>4802500</v>
      </c>
      <c r="E150" s="7">
        <v>2044511.27</v>
      </c>
    </row>
    <row r="151" spans="1:5" ht="45" outlineLevel="2">
      <c r="A151" s="21"/>
      <c r="B151" s="17" t="s">
        <v>141</v>
      </c>
      <c r="C151" s="4" t="s">
        <v>35</v>
      </c>
      <c r="D151" s="5">
        <v>46790.05</v>
      </c>
      <c r="E151" s="5">
        <f>E152</f>
        <v>2998.92</v>
      </c>
    </row>
    <row r="152" spans="1:5" ht="45" outlineLevel="7">
      <c r="A152" s="21"/>
      <c r="B152" s="18" t="s">
        <v>141</v>
      </c>
      <c r="C152" s="6" t="s">
        <v>35</v>
      </c>
      <c r="D152" s="7">
        <v>46790.05</v>
      </c>
      <c r="E152" s="7">
        <v>2998.92</v>
      </c>
    </row>
    <row r="153" spans="1:5" ht="191.25" outlineLevel="2">
      <c r="A153" s="21"/>
      <c r="B153" s="17" t="s">
        <v>142</v>
      </c>
      <c r="C153" s="8" t="s">
        <v>143</v>
      </c>
      <c r="D153" s="5">
        <v>502100</v>
      </c>
      <c r="E153" s="5">
        <f>E154</f>
        <v>276633.65000000002</v>
      </c>
    </row>
    <row r="154" spans="1:5" ht="180" outlineLevel="7">
      <c r="A154" s="21"/>
      <c r="B154" s="18" t="s">
        <v>142</v>
      </c>
      <c r="C154" s="9" t="s">
        <v>143</v>
      </c>
      <c r="D154" s="7">
        <v>502100</v>
      </c>
      <c r="E154" s="7">
        <v>276633.65000000002</v>
      </c>
    </row>
    <row r="155" spans="1:5" ht="112.5" outlineLevel="2">
      <c r="A155" s="21"/>
      <c r="B155" s="17" t="s">
        <v>144</v>
      </c>
      <c r="C155" s="4" t="s">
        <v>145</v>
      </c>
      <c r="D155" s="5">
        <v>17414400</v>
      </c>
      <c r="E155" s="5">
        <f>E156</f>
        <v>9986923.5899999999</v>
      </c>
    </row>
    <row r="156" spans="1:5" ht="101.25" outlineLevel="7">
      <c r="A156" s="21"/>
      <c r="B156" s="18" t="s">
        <v>144</v>
      </c>
      <c r="C156" s="6" t="s">
        <v>145</v>
      </c>
      <c r="D156" s="7">
        <v>17414400</v>
      </c>
      <c r="E156" s="7">
        <v>9986923.5899999999</v>
      </c>
    </row>
    <row r="157" spans="1:5" ht="45" outlineLevel="2">
      <c r="A157" s="21"/>
      <c r="B157" s="17" t="s">
        <v>146</v>
      </c>
      <c r="C157" s="4" t="s">
        <v>147</v>
      </c>
      <c r="D157" s="5">
        <v>1116400</v>
      </c>
      <c r="E157" s="5">
        <f>E158</f>
        <v>490561.33</v>
      </c>
    </row>
    <row r="158" spans="1:5" ht="45" outlineLevel="7">
      <c r="A158" s="21"/>
      <c r="B158" s="18" t="s">
        <v>146</v>
      </c>
      <c r="C158" s="6" t="s">
        <v>147</v>
      </c>
      <c r="D158" s="7">
        <v>1116400</v>
      </c>
      <c r="E158" s="7">
        <v>490561.33</v>
      </c>
    </row>
    <row r="159" spans="1:5" ht="90" outlineLevel="2">
      <c r="A159" s="21"/>
      <c r="B159" s="17" t="s">
        <v>148</v>
      </c>
      <c r="C159" s="4" t="s">
        <v>5</v>
      </c>
      <c r="D159" s="5">
        <v>1677300</v>
      </c>
      <c r="E159" s="5">
        <f>E160</f>
        <v>218833.33</v>
      </c>
    </row>
    <row r="160" spans="1:5" ht="90" outlineLevel="7">
      <c r="A160" s="21"/>
      <c r="B160" s="18" t="s">
        <v>148</v>
      </c>
      <c r="C160" s="6" t="s">
        <v>5</v>
      </c>
      <c r="D160" s="7">
        <v>1677300</v>
      </c>
      <c r="E160" s="7">
        <v>218833.33</v>
      </c>
    </row>
    <row r="161" spans="1:5" ht="90" outlineLevel="1">
      <c r="A161" s="21"/>
      <c r="B161" s="17" t="s">
        <v>149</v>
      </c>
      <c r="C161" s="4" t="s">
        <v>150</v>
      </c>
      <c r="D161" s="5">
        <f>D162+D164+D166+D168</f>
        <v>12537675.85</v>
      </c>
      <c r="E161" s="5">
        <f>E162+E164+E166+E168</f>
        <v>5267324.3199999994</v>
      </c>
    </row>
    <row r="162" spans="1:5" ht="45" outlineLevel="2">
      <c r="A162" s="21"/>
      <c r="B162" s="17" t="s">
        <v>151</v>
      </c>
      <c r="C162" s="4" t="s">
        <v>35</v>
      </c>
      <c r="D162" s="5">
        <f>D163</f>
        <v>75775.850000000006</v>
      </c>
      <c r="E162" s="5">
        <f>E163</f>
        <v>75775.850000000006</v>
      </c>
    </row>
    <row r="163" spans="1:5" ht="45" outlineLevel="7">
      <c r="A163" s="21"/>
      <c r="B163" s="18" t="s">
        <v>151</v>
      </c>
      <c r="C163" s="6" t="s">
        <v>35</v>
      </c>
      <c r="D163" s="7">
        <v>75775.850000000006</v>
      </c>
      <c r="E163" s="7">
        <v>75775.850000000006</v>
      </c>
    </row>
    <row r="164" spans="1:5" ht="56.25" outlineLevel="2">
      <c r="A164" s="21"/>
      <c r="B164" s="17" t="s">
        <v>152</v>
      </c>
      <c r="C164" s="4" t="s">
        <v>62</v>
      </c>
      <c r="D164" s="5">
        <v>9977200</v>
      </c>
      <c r="E164" s="5">
        <f>E165</f>
        <v>4883739.04</v>
      </c>
    </row>
    <row r="165" spans="1:5" ht="56.25" outlineLevel="7">
      <c r="A165" s="21"/>
      <c r="B165" s="18" t="s">
        <v>152</v>
      </c>
      <c r="C165" s="6" t="s">
        <v>62</v>
      </c>
      <c r="D165" s="7">
        <v>9977200</v>
      </c>
      <c r="E165" s="7">
        <v>4883739.04</v>
      </c>
    </row>
    <row r="166" spans="1:5" ht="135" outlineLevel="2">
      <c r="A166" s="21"/>
      <c r="B166" s="17" t="s">
        <v>153</v>
      </c>
      <c r="C166" s="8" t="s">
        <v>154</v>
      </c>
      <c r="D166" s="5">
        <v>326700</v>
      </c>
      <c r="E166" s="5">
        <v>0</v>
      </c>
    </row>
    <row r="167" spans="1:5" ht="112.5" outlineLevel="7">
      <c r="A167" s="21"/>
      <c r="B167" s="18" t="s">
        <v>153</v>
      </c>
      <c r="C167" s="9" t="s">
        <v>154</v>
      </c>
      <c r="D167" s="7">
        <v>326700</v>
      </c>
      <c r="E167" s="7">
        <v>0</v>
      </c>
    </row>
    <row r="168" spans="1:5" ht="67.5" outlineLevel="2">
      <c r="A168" s="21"/>
      <c r="B168" s="17" t="s">
        <v>155</v>
      </c>
      <c r="C168" s="4" t="s">
        <v>74</v>
      </c>
      <c r="D168" s="5">
        <f>D169</f>
        <v>2158000</v>
      </c>
      <c r="E168" s="5">
        <f>E169</f>
        <v>307809.43</v>
      </c>
    </row>
    <row r="169" spans="1:5" ht="56.25" outlineLevel="7">
      <c r="A169" s="21"/>
      <c r="B169" s="18" t="s">
        <v>155</v>
      </c>
      <c r="C169" s="6" t="s">
        <v>74</v>
      </c>
      <c r="D169" s="7">
        <v>2158000</v>
      </c>
      <c r="E169" s="7">
        <v>307809.43</v>
      </c>
    </row>
    <row r="170" spans="1:5" ht="45">
      <c r="A170" s="24">
        <v>9</v>
      </c>
      <c r="B170" s="22" t="s">
        <v>156</v>
      </c>
      <c r="C170" s="23" t="s">
        <v>157</v>
      </c>
      <c r="D170" s="15">
        <f>D171+D179+D186+D197+D204</f>
        <v>21523461.890000001</v>
      </c>
      <c r="E170" s="15">
        <f>E171+E179+E186+E197+E204</f>
        <v>12911010.740000002</v>
      </c>
    </row>
    <row r="171" spans="1:5" ht="101.25" outlineLevel="1">
      <c r="A171" s="21"/>
      <c r="B171" s="17" t="s">
        <v>158</v>
      </c>
      <c r="C171" s="4" t="s">
        <v>159</v>
      </c>
      <c r="D171" s="5">
        <f>D172+D174+D176</f>
        <v>357375</v>
      </c>
      <c r="E171" s="5">
        <f>E172+E174+E176</f>
        <v>67459.239999999991</v>
      </c>
    </row>
    <row r="172" spans="1:5" ht="112.5" outlineLevel="2">
      <c r="A172" s="21"/>
      <c r="B172" s="17" t="s">
        <v>160</v>
      </c>
      <c r="C172" s="8" t="s">
        <v>161</v>
      </c>
      <c r="D172" s="5">
        <v>100000</v>
      </c>
      <c r="E172" s="5">
        <f>E173</f>
        <v>40259.24</v>
      </c>
    </row>
    <row r="173" spans="1:5" ht="101.25" outlineLevel="7">
      <c r="A173" s="21"/>
      <c r="B173" s="18" t="s">
        <v>160</v>
      </c>
      <c r="C173" s="9" t="s">
        <v>161</v>
      </c>
      <c r="D173" s="7">
        <v>100000</v>
      </c>
      <c r="E173" s="7">
        <v>40259.24</v>
      </c>
    </row>
    <row r="174" spans="1:5" ht="33.75" outlineLevel="2">
      <c r="A174" s="21"/>
      <c r="B174" s="17" t="s">
        <v>162</v>
      </c>
      <c r="C174" s="4" t="s">
        <v>163</v>
      </c>
      <c r="D174" s="5">
        <v>125000</v>
      </c>
      <c r="E174" s="5">
        <f>E175</f>
        <v>27200</v>
      </c>
    </row>
    <row r="175" spans="1:5" ht="22.5" outlineLevel="7">
      <c r="A175" s="21"/>
      <c r="B175" s="18" t="s">
        <v>162</v>
      </c>
      <c r="C175" s="6" t="s">
        <v>163</v>
      </c>
      <c r="D175" s="7">
        <v>125000</v>
      </c>
      <c r="E175" s="7">
        <v>27200</v>
      </c>
    </row>
    <row r="176" spans="1:5" ht="45" outlineLevel="7">
      <c r="A176" s="29"/>
      <c r="B176" s="30" t="s">
        <v>320</v>
      </c>
      <c r="C176" s="31" t="s">
        <v>321</v>
      </c>
      <c r="D176" s="27">
        <v>132375</v>
      </c>
      <c r="E176" s="27">
        <v>0</v>
      </c>
    </row>
    <row r="177" spans="1:5" ht="78.75" outlineLevel="7">
      <c r="A177" s="29"/>
      <c r="B177" s="30" t="s">
        <v>322</v>
      </c>
      <c r="C177" s="31" t="s">
        <v>323</v>
      </c>
      <c r="D177" s="27">
        <v>132375</v>
      </c>
      <c r="E177" s="27">
        <v>0</v>
      </c>
    </row>
    <row r="178" spans="1:5" ht="67.5" outlineLevel="7">
      <c r="A178" s="29"/>
      <c r="B178" s="32" t="s">
        <v>322</v>
      </c>
      <c r="C178" s="33" t="s">
        <v>323</v>
      </c>
      <c r="D178" s="25">
        <v>132375</v>
      </c>
      <c r="E178" s="25">
        <v>0</v>
      </c>
    </row>
    <row r="179" spans="1:5" ht="123.75" outlineLevel="1">
      <c r="A179" s="21"/>
      <c r="B179" s="17" t="s">
        <v>164</v>
      </c>
      <c r="C179" s="8" t="s">
        <v>165</v>
      </c>
      <c r="D179" s="5">
        <f>D180+D182+D184</f>
        <v>3817675</v>
      </c>
      <c r="E179" s="5">
        <f>E180+E182+E184</f>
        <v>2292797.29</v>
      </c>
    </row>
    <row r="180" spans="1:5" ht="45" outlineLevel="2">
      <c r="A180" s="21"/>
      <c r="B180" s="17" t="s">
        <v>166</v>
      </c>
      <c r="C180" s="4" t="s">
        <v>35</v>
      </c>
      <c r="D180" s="5">
        <v>62000.22</v>
      </c>
      <c r="E180" s="5">
        <v>47092.29</v>
      </c>
    </row>
    <row r="181" spans="1:5" ht="45" outlineLevel="7">
      <c r="A181" s="21"/>
      <c r="B181" s="18" t="s">
        <v>166</v>
      </c>
      <c r="C181" s="6" t="s">
        <v>35</v>
      </c>
      <c r="D181" s="7">
        <v>62000.22</v>
      </c>
      <c r="E181" s="7">
        <v>47092.29</v>
      </c>
    </row>
    <row r="182" spans="1:5" ht="56.25" outlineLevel="2">
      <c r="A182" s="21"/>
      <c r="B182" s="17" t="s">
        <v>167</v>
      </c>
      <c r="C182" s="4" t="s">
        <v>62</v>
      </c>
      <c r="D182" s="5">
        <v>2850674.78</v>
      </c>
      <c r="E182" s="5">
        <f>E183</f>
        <v>1498551.06</v>
      </c>
    </row>
    <row r="183" spans="1:5" ht="56.25" outlineLevel="7">
      <c r="A183" s="21"/>
      <c r="B183" s="18" t="s">
        <v>167</v>
      </c>
      <c r="C183" s="6" t="s">
        <v>62</v>
      </c>
      <c r="D183" s="7">
        <v>2850674.78</v>
      </c>
      <c r="E183" s="7">
        <v>1498551.06</v>
      </c>
    </row>
    <row r="184" spans="1:5" ht="67.5" outlineLevel="2">
      <c r="A184" s="21"/>
      <c r="B184" s="17" t="s">
        <v>168</v>
      </c>
      <c r="C184" s="4" t="s">
        <v>74</v>
      </c>
      <c r="D184" s="5">
        <f>D185</f>
        <v>905000</v>
      </c>
      <c r="E184" s="5">
        <f>E185</f>
        <v>747153.94</v>
      </c>
    </row>
    <row r="185" spans="1:5" ht="56.25" outlineLevel="7">
      <c r="A185" s="21"/>
      <c r="B185" s="18" t="s">
        <v>168</v>
      </c>
      <c r="C185" s="6" t="s">
        <v>74</v>
      </c>
      <c r="D185" s="7">
        <v>905000</v>
      </c>
      <c r="E185" s="7">
        <v>747153.94</v>
      </c>
    </row>
    <row r="186" spans="1:5" ht="112.5" outlineLevel="1">
      <c r="A186" s="21"/>
      <c r="B186" s="17" t="s">
        <v>169</v>
      </c>
      <c r="C186" s="8" t="s">
        <v>170</v>
      </c>
      <c r="D186" s="5">
        <f>D187+D189+D191+D193+D195</f>
        <v>6134232.3700000001</v>
      </c>
      <c r="E186" s="5">
        <f>E187+E189+E191+E193+E195</f>
        <v>3700508.87</v>
      </c>
    </row>
    <row r="187" spans="1:5" ht="22.5" outlineLevel="2">
      <c r="A187" s="21"/>
      <c r="B187" s="17" t="s">
        <v>171</v>
      </c>
      <c r="C187" s="4" t="s">
        <v>172</v>
      </c>
      <c r="D187" s="5">
        <v>300000</v>
      </c>
      <c r="E187" s="5">
        <f>E188</f>
        <v>22000</v>
      </c>
    </row>
    <row r="188" spans="1:5" ht="22.5" outlineLevel="7">
      <c r="A188" s="21"/>
      <c r="B188" s="18" t="s">
        <v>171</v>
      </c>
      <c r="C188" s="6" t="s">
        <v>172</v>
      </c>
      <c r="D188" s="7">
        <v>300000</v>
      </c>
      <c r="E188" s="7">
        <v>22000</v>
      </c>
    </row>
    <row r="189" spans="1:5" ht="22.5" outlineLevel="7">
      <c r="A189" s="21"/>
      <c r="B189" s="44" t="s">
        <v>439</v>
      </c>
      <c r="C189" s="4" t="s">
        <v>433</v>
      </c>
      <c r="D189" s="5">
        <v>30000</v>
      </c>
      <c r="E189" s="5">
        <v>0</v>
      </c>
    </row>
    <row r="190" spans="1:5" ht="22.5" outlineLevel="7">
      <c r="A190" s="21"/>
      <c r="B190" s="45" t="s">
        <v>439</v>
      </c>
      <c r="C190" s="6" t="s">
        <v>433</v>
      </c>
      <c r="D190" s="7">
        <v>30000</v>
      </c>
      <c r="E190" s="7">
        <v>0</v>
      </c>
    </row>
    <row r="191" spans="1:5" ht="45" outlineLevel="2">
      <c r="A191" s="21"/>
      <c r="B191" s="17" t="s">
        <v>173</v>
      </c>
      <c r="C191" s="4" t="s">
        <v>35</v>
      </c>
      <c r="D191" s="5">
        <v>48300.639999999999</v>
      </c>
      <c r="E191" s="5">
        <v>48300.639999999999</v>
      </c>
    </row>
    <row r="192" spans="1:5" ht="45" outlineLevel="7">
      <c r="A192" s="21"/>
      <c r="B192" s="18" t="s">
        <v>173</v>
      </c>
      <c r="C192" s="6" t="s">
        <v>35</v>
      </c>
      <c r="D192" s="7">
        <v>48300.639999999999</v>
      </c>
      <c r="E192" s="7">
        <v>48300.639999999999</v>
      </c>
    </row>
    <row r="193" spans="1:5" ht="67.5" outlineLevel="2">
      <c r="A193" s="21"/>
      <c r="B193" s="17" t="s">
        <v>174</v>
      </c>
      <c r="C193" s="4" t="s">
        <v>87</v>
      </c>
      <c r="D193" s="5">
        <v>4511931.7300000004</v>
      </c>
      <c r="E193" s="5">
        <f>E194</f>
        <v>2386208.23</v>
      </c>
    </row>
    <row r="194" spans="1:5" ht="56.25" outlineLevel="7">
      <c r="A194" s="21"/>
      <c r="B194" s="18" t="s">
        <v>174</v>
      </c>
      <c r="C194" s="6" t="s">
        <v>87</v>
      </c>
      <c r="D194" s="7">
        <v>4511931.7300000004</v>
      </c>
      <c r="E194" s="7">
        <v>2386208.23</v>
      </c>
    </row>
    <row r="195" spans="1:5" ht="67.5" outlineLevel="2">
      <c r="A195" s="21"/>
      <c r="B195" s="17" t="s">
        <v>175</v>
      </c>
      <c r="C195" s="4" t="s">
        <v>74</v>
      </c>
      <c r="D195" s="5">
        <f>D196</f>
        <v>1244000</v>
      </c>
      <c r="E195" s="5">
        <f>E196</f>
        <v>1244000</v>
      </c>
    </row>
    <row r="196" spans="1:5" ht="56.25" outlineLevel="7">
      <c r="A196" s="21"/>
      <c r="B196" s="18" t="s">
        <v>175</v>
      </c>
      <c r="C196" s="6" t="s">
        <v>74</v>
      </c>
      <c r="D196" s="7">
        <v>1244000</v>
      </c>
      <c r="E196" s="7">
        <v>1244000</v>
      </c>
    </row>
    <row r="197" spans="1:5" ht="67.5" outlineLevel="1">
      <c r="A197" s="21"/>
      <c r="B197" s="17" t="s">
        <v>176</v>
      </c>
      <c r="C197" s="4" t="s">
        <v>177</v>
      </c>
      <c r="D197" s="5">
        <f>D198+D200+D202</f>
        <v>7163300</v>
      </c>
      <c r="E197" s="5">
        <f>E198+E200+E202</f>
        <v>4528974.54</v>
      </c>
    </row>
    <row r="198" spans="1:5" ht="45" outlineLevel="2">
      <c r="A198" s="21"/>
      <c r="B198" s="17" t="s">
        <v>178</v>
      </c>
      <c r="C198" s="4" t="s">
        <v>35</v>
      </c>
      <c r="D198" s="5">
        <v>50000</v>
      </c>
      <c r="E198" s="5">
        <f>E199</f>
        <v>49867.25</v>
      </c>
    </row>
    <row r="199" spans="1:5" ht="45" outlineLevel="7">
      <c r="A199" s="21"/>
      <c r="B199" s="18" t="s">
        <v>178</v>
      </c>
      <c r="C199" s="6" t="s">
        <v>35</v>
      </c>
      <c r="D199" s="7">
        <v>50000</v>
      </c>
      <c r="E199" s="7">
        <v>49867.25</v>
      </c>
    </row>
    <row r="200" spans="1:5" ht="56.25" outlineLevel="2">
      <c r="A200" s="21"/>
      <c r="B200" s="17" t="s">
        <v>179</v>
      </c>
      <c r="C200" s="4" t="s">
        <v>62</v>
      </c>
      <c r="D200" s="5">
        <v>5559300</v>
      </c>
      <c r="E200" s="5">
        <f>E201</f>
        <v>2962614.73</v>
      </c>
    </row>
    <row r="201" spans="1:5" ht="56.25" outlineLevel="7">
      <c r="A201" s="21"/>
      <c r="B201" s="18" t="s">
        <v>179</v>
      </c>
      <c r="C201" s="6" t="s">
        <v>62</v>
      </c>
      <c r="D201" s="7">
        <v>5559300</v>
      </c>
      <c r="E201" s="7">
        <v>2962614.73</v>
      </c>
    </row>
    <row r="202" spans="1:5" ht="67.5" outlineLevel="2">
      <c r="A202" s="21"/>
      <c r="B202" s="17" t="s">
        <v>180</v>
      </c>
      <c r="C202" s="4" t="s">
        <v>74</v>
      </c>
      <c r="D202" s="5">
        <f>D203</f>
        <v>1554000</v>
      </c>
      <c r="E202" s="5">
        <f>E203</f>
        <v>1516492.56</v>
      </c>
    </row>
    <row r="203" spans="1:5" ht="56.25" outlineLevel="7">
      <c r="A203" s="21"/>
      <c r="B203" s="18" t="s">
        <v>180</v>
      </c>
      <c r="C203" s="6" t="s">
        <v>74</v>
      </c>
      <c r="D203" s="7">
        <v>1554000</v>
      </c>
      <c r="E203" s="7">
        <v>1516492.56</v>
      </c>
    </row>
    <row r="204" spans="1:5" ht="78.75" outlineLevel="1">
      <c r="A204" s="21"/>
      <c r="B204" s="17" t="s">
        <v>181</v>
      </c>
      <c r="C204" s="4" t="s">
        <v>182</v>
      </c>
      <c r="D204" s="5">
        <f>D205+D207+D209</f>
        <v>4050879.52</v>
      </c>
      <c r="E204" s="5">
        <f>E205+E207+E209</f>
        <v>2321270.7999999998</v>
      </c>
    </row>
    <row r="205" spans="1:5" ht="45" outlineLevel="2">
      <c r="A205" s="21"/>
      <c r="B205" s="17" t="s">
        <v>183</v>
      </c>
      <c r="C205" s="4" t="s">
        <v>35</v>
      </c>
      <c r="D205" s="5">
        <v>27479.52</v>
      </c>
      <c r="E205" s="5">
        <v>27479.52</v>
      </c>
    </row>
    <row r="206" spans="1:5" ht="45" outlineLevel="7">
      <c r="A206" s="21"/>
      <c r="B206" s="18" t="s">
        <v>183</v>
      </c>
      <c r="C206" s="6" t="s">
        <v>35</v>
      </c>
      <c r="D206" s="7">
        <v>27479.52</v>
      </c>
      <c r="E206" s="7">
        <v>27479.52</v>
      </c>
    </row>
    <row r="207" spans="1:5" ht="56.25" outlineLevel="2">
      <c r="A207" s="21"/>
      <c r="B207" s="17" t="s">
        <v>184</v>
      </c>
      <c r="C207" s="4" t="s">
        <v>62</v>
      </c>
      <c r="D207" s="5">
        <v>2911700</v>
      </c>
      <c r="E207" s="5">
        <f>E208</f>
        <v>1480715.38</v>
      </c>
    </row>
    <row r="208" spans="1:5" ht="56.25" outlineLevel="7">
      <c r="A208" s="21"/>
      <c r="B208" s="18" t="s">
        <v>184</v>
      </c>
      <c r="C208" s="6" t="s">
        <v>62</v>
      </c>
      <c r="D208" s="7">
        <v>2911700</v>
      </c>
      <c r="E208" s="7">
        <v>1480715.38</v>
      </c>
    </row>
    <row r="209" spans="1:5" ht="67.5" outlineLevel="2">
      <c r="A209" s="21"/>
      <c r="B209" s="17" t="s">
        <v>185</v>
      </c>
      <c r="C209" s="4" t="s">
        <v>74</v>
      </c>
      <c r="D209" s="5">
        <f>D210</f>
        <v>1111700</v>
      </c>
      <c r="E209" s="5">
        <f>E210</f>
        <v>813075.9</v>
      </c>
    </row>
    <row r="210" spans="1:5" ht="56.25" outlineLevel="7">
      <c r="A210" s="21"/>
      <c r="B210" s="18" t="s">
        <v>185</v>
      </c>
      <c r="C210" s="6" t="s">
        <v>74</v>
      </c>
      <c r="D210" s="7">
        <v>1111700</v>
      </c>
      <c r="E210" s="7">
        <v>813075.9</v>
      </c>
    </row>
    <row r="211" spans="1:5" ht="56.25">
      <c r="A211" s="24">
        <v>10</v>
      </c>
      <c r="B211" s="22" t="s">
        <v>187</v>
      </c>
      <c r="C211" s="23" t="s">
        <v>188</v>
      </c>
      <c r="D211" s="15">
        <f>D212+D214+D216</f>
        <v>4828600</v>
      </c>
      <c r="E211" s="15">
        <f>E212+E214+E216</f>
        <v>2088522.3900000001</v>
      </c>
    </row>
    <row r="212" spans="1:5" ht="45" outlineLevel="1">
      <c r="A212" s="21"/>
      <c r="B212" s="17" t="s">
        <v>189</v>
      </c>
      <c r="C212" s="4" t="s">
        <v>33</v>
      </c>
      <c r="D212" s="5">
        <v>4047400</v>
      </c>
      <c r="E212" s="5">
        <f>E213</f>
        <v>1876781.33</v>
      </c>
    </row>
    <row r="213" spans="1:5" ht="45" outlineLevel="7">
      <c r="A213" s="21"/>
      <c r="B213" s="18" t="s">
        <v>189</v>
      </c>
      <c r="C213" s="6" t="s">
        <v>33</v>
      </c>
      <c r="D213" s="7">
        <v>4047400</v>
      </c>
      <c r="E213" s="7">
        <v>1876781.33</v>
      </c>
    </row>
    <row r="214" spans="1:5" ht="78.75" outlineLevel="1">
      <c r="A214" s="21"/>
      <c r="B214" s="17" t="s">
        <v>190</v>
      </c>
      <c r="C214" s="4" t="s">
        <v>191</v>
      </c>
      <c r="D214" s="5">
        <v>700000</v>
      </c>
      <c r="E214" s="5">
        <f>E215</f>
        <v>165300</v>
      </c>
    </row>
    <row r="215" spans="1:5" ht="67.5" outlineLevel="7">
      <c r="A215" s="21"/>
      <c r="B215" s="18" t="s">
        <v>190</v>
      </c>
      <c r="C215" s="6" t="s">
        <v>191</v>
      </c>
      <c r="D215" s="7">
        <v>700000</v>
      </c>
      <c r="E215" s="7">
        <v>165300</v>
      </c>
    </row>
    <row r="216" spans="1:5" ht="45" outlineLevel="1">
      <c r="A216" s="21"/>
      <c r="B216" s="17" t="s">
        <v>192</v>
      </c>
      <c r="C216" s="4" t="s">
        <v>35</v>
      </c>
      <c r="D216" s="5">
        <v>81200</v>
      </c>
      <c r="E216" s="5">
        <f>E217</f>
        <v>46441.06</v>
      </c>
    </row>
    <row r="217" spans="1:5" ht="45" outlineLevel="7">
      <c r="A217" s="21"/>
      <c r="B217" s="18" t="s">
        <v>192</v>
      </c>
      <c r="C217" s="6" t="s">
        <v>35</v>
      </c>
      <c r="D217" s="7">
        <v>81200</v>
      </c>
      <c r="E217" s="7">
        <v>46441.06</v>
      </c>
    </row>
    <row r="218" spans="1:5" ht="45">
      <c r="A218" s="24">
        <v>11</v>
      </c>
      <c r="B218" s="22" t="s">
        <v>193</v>
      </c>
      <c r="C218" s="23" t="s">
        <v>194</v>
      </c>
      <c r="D218" s="15">
        <v>5071600</v>
      </c>
      <c r="E218" s="15">
        <v>2750978.57</v>
      </c>
    </row>
    <row r="219" spans="1:5" ht="67.5" outlineLevel="1">
      <c r="A219" s="21"/>
      <c r="B219" s="17" t="s">
        <v>195</v>
      </c>
      <c r="C219" s="4" t="s">
        <v>196</v>
      </c>
      <c r="D219" s="5">
        <v>250000</v>
      </c>
      <c r="E219" s="5">
        <v>117000</v>
      </c>
    </row>
    <row r="220" spans="1:5" ht="78.75" outlineLevel="2">
      <c r="A220" s="21"/>
      <c r="B220" s="17" t="s">
        <v>197</v>
      </c>
      <c r="C220" s="4" t="s">
        <v>198</v>
      </c>
      <c r="D220" s="5">
        <v>150000</v>
      </c>
      <c r="E220" s="5">
        <v>107000</v>
      </c>
    </row>
    <row r="221" spans="1:5" ht="78.75" outlineLevel="7">
      <c r="A221" s="21"/>
      <c r="B221" s="18" t="s">
        <v>197</v>
      </c>
      <c r="C221" s="6" t="s">
        <v>198</v>
      </c>
      <c r="D221" s="7">
        <v>150000</v>
      </c>
      <c r="E221" s="7">
        <v>107000</v>
      </c>
    </row>
    <row r="222" spans="1:5" ht="90" outlineLevel="2">
      <c r="A222" s="21"/>
      <c r="B222" s="17" t="s">
        <v>199</v>
      </c>
      <c r="C222" s="4" t="s">
        <v>200</v>
      </c>
      <c r="D222" s="5">
        <v>100000</v>
      </c>
      <c r="E222" s="5">
        <v>10000</v>
      </c>
    </row>
    <row r="223" spans="1:5" ht="78.75" outlineLevel="7">
      <c r="A223" s="21"/>
      <c r="B223" s="18" t="s">
        <v>199</v>
      </c>
      <c r="C223" s="6" t="s">
        <v>200</v>
      </c>
      <c r="D223" s="7">
        <v>100000</v>
      </c>
      <c r="E223" s="7">
        <v>10000</v>
      </c>
    </row>
    <row r="224" spans="1:5" ht="78.75" outlineLevel="1">
      <c r="A224" s="21"/>
      <c r="B224" s="17" t="s">
        <v>201</v>
      </c>
      <c r="C224" s="4" t="s">
        <v>202</v>
      </c>
      <c r="D224" s="5">
        <v>835600</v>
      </c>
      <c r="E224" s="5">
        <v>626161.6</v>
      </c>
    </row>
    <row r="225" spans="1:5" ht="112.5" outlineLevel="2">
      <c r="A225" s="21"/>
      <c r="B225" s="17" t="s">
        <v>203</v>
      </c>
      <c r="C225" s="8" t="s">
        <v>204</v>
      </c>
      <c r="D225" s="5">
        <v>300000</v>
      </c>
      <c r="E225" s="5">
        <v>300000</v>
      </c>
    </row>
    <row r="226" spans="1:5" ht="101.25" outlineLevel="7">
      <c r="A226" s="21"/>
      <c r="B226" s="18" t="s">
        <v>203</v>
      </c>
      <c r="C226" s="9" t="s">
        <v>204</v>
      </c>
      <c r="D226" s="7">
        <v>300000</v>
      </c>
      <c r="E226" s="7">
        <v>300000</v>
      </c>
    </row>
    <row r="227" spans="1:5" ht="90" outlineLevel="2">
      <c r="A227" s="21"/>
      <c r="B227" s="17" t="s">
        <v>205</v>
      </c>
      <c r="C227" s="4" t="s">
        <v>206</v>
      </c>
      <c r="D227" s="5">
        <v>35000</v>
      </c>
      <c r="E227" s="5">
        <v>35000</v>
      </c>
    </row>
    <row r="228" spans="1:5" ht="90" outlineLevel="7">
      <c r="A228" s="21"/>
      <c r="B228" s="18" t="s">
        <v>205</v>
      </c>
      <c r="C228" s="6" t="s">
        <v>206</v>
      </c>
      <c r="D228" s="7">
        <v>35000</v>
      </c>
      <c r="E228" s="7">
        <v>35000</v>
      </c>
    </row>
    <row r="229" spans="1:5" ht="56.25" outlineLevel="2">
      <c r="A229" s="21"/>
      <c r="B229" s="17" t="s">
        <v>207</v>
      </c>
      <c r="C229" s="4" t="s">
        <v>208</v>
      </c>
      <c r="D229" s="5">
        <v>30000</v>
      </c>
      <c r="E229" s="5">
        <v>0</v>
      </c>
    </row>
    <row r="230" spans="1:5" ht="45" outlineLevel="7">
      <c r="A230" s="21"/>
      <c r="B230" s="18" t="s">
        <v>207</v>
      </c>
      <c r="C230" s="6" t="s">
        <v>208</v>
      </c>
      <c r="D230" s="7">
        <v>30000</v>
      </c>
      <c r="E230" s="7">
        <v>0</v>
      </c>
    </row>
    <row r="231" spans="1:5" ht="22.5" outlineLevel="2">
      <c r="A231" s="21"/>
      <c r="B231" s="17" t="s">
        <v>209</v>
      </c>
      <c r="C231" s="4" t="s">
        <v>210</v>
      </c>
      <c r="D231" s="5">
        <v>10000</v>
      </c>
      <c r="E231" s="5">
        <v>0</v>
      </c>
    </row>
    <row r="232" spans="1:5" ht="22.5" outlineLevel="7">
      <c r="A232" s="21"/>
      <c r="B232" s="18" t="s">
        <v>209</v>
      </c>
      <c r="C232" s="6" t="s">
        <v>210</v>
      </c>
      <c r="D232" s="7">
        <v>10000</v>
      </c>
      <c r="E232" s="7">
        <v>0</v>
      </c>
    </row>
    <row r="233" spans="1:5" ht="101.25" outlineLevel="2">
      <c r="A233" s="21"/>
      <c r="B233" s="17" t="s">
        <v>211</v>
      </c>
      <c r="C233" s="4" t="s">
        <v>212</v>
      </c>
      <c r="D233" s="5">
        <v>140400</v>
      </c>
      <c r="E233" s="5">
        <v>69512.5</v>
      </c>
    </row>
    <row r="234" spans="1:5" ht="90" outlineLevel="7">
      <c r="A234" s="21"/>
      <c r="B234" s="18" t="s">
        <v>211</v>
      </c>
      <c r="C234" s="6" t="s">
        <v>212</v>
      </c>
      <c r="D234" s="7">
        <v>140400</v>
      </c>
      <c r="E234" s="7">
        <v>69512.5</v>
      </c>
    </row>
    <row r="235" spans="1:5" ht="123.75" outlineLevel="2">
      <c r="A235" s="21"/>
      <c r="B235" s="17" t="s">
        <v>213</v>
      </c>
      <c r="C235" s="8" t="s">
        <v>214</v>
      </c>
      <c r="D235" s="5">
        <v>20200</v>
      </c>
      <c r="E235" s="5">
        <v>11520</v>
      </c>
    </row>
    <row r="236" spans="1:5" ht="112.5" outlineLevel="7">
      <c r="A236" s="21"/>
      <c r="B236" s="18" t="s">
        <v>213</v>
      </c>
      <c r="C236" s="9" t="s">
        <v>214</v>
      </c>
      <c r="D236" s="7">
        <v>20200</v>
      </c>
      <c r="E236" s="7">
        <v>11520</v>
      </c>
    </row>
    <row r="237" spans="1:5" ht="45" outlineLevel="7">
      <c r="A237" s="21"/>
      <c r="B237" s="44" t="s">
        <v>440</v>
      </c>
      <c r="C237" s="4" t="s">
        <v>441</v>
      </c>
      <c r="D237" s="5">
        <v>300000</v>
      </c>
      <c r="E237" s="5">
        <v>210129.1</v>
      </c>
    </row>
    <row r="238" spans="1:5" ht="33.75" outlineLevel="7">
      <c r="A238" s="21"/>
      <c r="B238" s="45" t="s">
        <v>440</v>
      </c>
      <c r="C238" s="6" t="s">
        <v>441</v>
      </c>
      <c r="D238" s="7">
        <v>300000</v>
      </c>
      <c r="E238" s="7">
        <v>210129.1</v>
      </c>
    </row>
    <row r="239" spans="1:5" ht="67.5" outlineLevel="1">
      <c r="A239" s="21"/>
      <c r="B239" s="17" t="s">
        <v>215</v>
      </c>
      <c r="C239" s="4" t="s">
        <v>216</v>
      </c>
      <c r="D239" s="5">
        <v>3850000</v>
      </c>
      <c r="E239" s="5">
        <v>2007816.97</v>
      </c>
    </row>
    <row r="240" spans="1:5" ht="101.25" outlineLevel="2">
      <c r="A240" s="21"/>
      <c r="B240" s="17" t="s">
        <v>217</v>
      </c>
      <c r="C240" s="4" t="s">
        <v>218</v>
      </c>
      <c r="D240" s="5">
        <v>150000</v>
      </c>
      <c r="E240" s="5">
        <v>97120</v>
      </c>
    </row>
    <row r="241" spans="1:5" ht="90" outlineLevel="7">
      <c r="A241" s="21"/>
      <c r="B241" s="18" t="s">
        <v>217</v>
      </c>
      <c r="C241" s="6" t="s">
        <v>218</v>
      </c>
      <c r="D241" s="7">
        <v>150000</v>
      </c>
      <c r="E241" s="7">
        <v>97120</v>
      </c>
    </row>
    <row r="242" spans="1:5" ht="78.75" outlineLevel="2">
      <c r="A242" s="21"/>
      <c r="B242" s="17" t="s">
        <v>219</v>
      </c>
      <c r="C242" s="4" t="s">
        <v>220</v>
      </c>
      <c r="D242" s="5">
        <v>3000000</v>
      </c>
      <c r="E242" s="5">
        <v>1863996.97</v>
      </c>
    </row>
    <row r="243" spans="1:5" ht="78.75" outlineLevel="7">
      <c r="A243" s="21"/>
      <c r="B243" s="18" t="s">
        <v>219</v>
      </c>
      <c r="C243" s="6" t="s">
        <v>220</v>
      </c>
      <c r="D243" s="7">
        <v>3000000</v>
      </c>
      <c r="E243" s="7">
        <v>1863996.97</v>
      </c>
    </row>
    <row r="244" spans="1:5" ht="90" outlineLevel="2">
      <c r="A244" s="21"/>
      <c r="B244" s="17" t="s">
        <v>221</v>
      </c>
      <c r="C244" s="4" t="s">
        <v>222</v>
      </c>
      <c r="D244" s="5">
        <v>250000</v>
      </c>
      <c r="E244" s="5">
        <v>18200</v>
      </c>
    </row>
    <row r="245" spans="1:5" ht="90" outlineLevel="7">
      <c r="A245" s="21"/>
      <c r="B245" s="18" t="s">
        <v>221</v>
      </c>
      <c r="C245" s="6" t="s">
        <v>222</v>
      </c>
      <c r="D245" s="7">
        <v>250000</v>
      </c>
      <c r="E245" s="7">
        <v>18200</v>
      </c>
    </row>
    <row r="246" spans="1:5" ht="90" outlineLevel="2">
      <c r="A246" s="21"/>
      <c r="B246" s="17" t="s">
        <v>223</v>
      </c>
      <c r="C246" s="4" t="s">
        <v>224</v>
      </c>
      <c r="D246" s="5">
        <v>100000</v>
      </c>
      <c r="E246" s="5">
        <v>0</v>
      </c>
    </row>
    <row r="247" spans="1:5" ht="78.75" outlineLevel="7">
      <c r="A247" s="21"/>
      <c r="B247" s="18" t="s">
        <v>223</v>
      </c>
      <c r="C247" s="6" t="s">
        <v>224</v>
      </c>
      <c r="D247" s="7">
        <v>100000</v>
      </c>
      <c r="E247" s="7">
        <v>0</v>
      </c>
    </row>
    <row r="248" spans="1:5" ht="90" outlineLevel="2">
      <c r="A248" s="21"/>
      <c r="B248" s="17" t="s">
        <v>225</v>
      </c>
      <c r="C248" s="4" t="s">
        <v>226</v>
      </c>
      <c r="D248" s="5">
        <v>300000</v>
      </c>
      <c r="E248" s="5">
        <v>0</v>
      </c>
    </row>
    <row r="249" spans="1:5" ht="90" outlineLevel="7">
      <c r="A249" s="21"/>
      <c r="B249" s="18" t="s">
        <v>225</v>
      </c>
      <c r="C249" s="6" t="s">
        <v>226</v>
      </c>
      <c r="D249" s="7">
        <v>300000</v>
      </c>
      <c r="E249" s="7">
        <v>0</v>
      </c>
    </row>
    <row r="250" spans="1:5" ht="90" outlineLevel="2">
      <c r="A250" s="21"/>
      <c r="B250" s="17" t="s">
        <v>227</v>
      </c>
      <c r="C250" s="4" t="s">
        <v>228</v>
      </c>
      <c r="D250" s="5">
        <v>50000</v>
      </c>
      <c r="E250" s="5">
        <v>28500</v>
      </c>
    </row>
    <row r="251" spans="1:5" ht="90" outlineLevel="7">
      <c r="A251" s="21"/>
      <c r="B251" s="18" t="s">
        <v>227</v>
      </c>
      <c r="C251" s="6" t="s">
        <v>228</v>
      </c>
      <c r="D251" s="7">
        <v>50000</v>
      </c>
      <c r="E251" s="7">
        <v>28500</v>
      </c>
    </row>
    <row r="252" spans="1:5" ht="67.5" outlineLevel="1">
      <c r="A252" s="21"/>
      <c r="B252" s="17" t="s">
        <v>229</v>
      </c>
      <c r="C252" s="4" t="s">
        <v>230</v>
      </c>
      <c r="D252" s="5">
        <v>136000</v>
      </c>
      <c r="E252" s="5">
        <v>0</v>
      </c>
    </row>
    <row r="253" spans="1:5" ht="78.75" outlineLevel="2">
      <c r="A253" s="21"/>
      <c r="B253" s="17" t="s">
        <v>231</v>
      </c>
      <c r="C253" s="4" t="s">
        <v>232</v>
      </c>
      <c r="D253" s="5">
        <v>130000</v>
      </c>
      <c r="E253" s="5">
        <v>0</v>
      </c>
    </row>
    <row r="254" spans="1:5" ht="67.5" outlineLevel="7">
      <c r="A254" s="21"/>
      <c r="B254" s="18" t="s">
        <v>231</v>
      </c>
      <c r="C254" s="6" t="s">
        <v>232</v>
      </c>
      <c r="D254" s="7">
        <v>130000</v>
      </c>
      <c r="E254" s="7">
        <v>0</v>
      </c>
    </row>
    <row r="255" spans="1:5" ht="45" outlineLevel="2">
      <c r="A255" s="21"/>
      <c r="B255" s="17" t="s">
        <v>233</v>
      </c>
      <c r="C255" s="4" t="s">
        <v>234</v>
      </c>
      <c r="D255" s="5">
        <v>6000</v>
      </c>
      <c r="E255" s="5">
        <v>0</v>
      </c>
    </row>
    <row r="256" spans="1:5" ht="45" outlineLevel="7">
      <c r="A256" s="21"/>
      <c r="B256" s="18" t="s">
        <v>233</v>
      </c>
      <c r="C256" s="6" t="s">
        <v>234</v>
      </c>
      <c r="D256" s="7">
        <v>6000</v>
      </c>
      <c r="E256" s="7">
        <v>0</v>
      </c>
    </row>
    <row r="257" spans="1:5" ht="45">
      <c r="A257" s="24">
        <v>12</v>
      </c>
      <c r="B257" s="22" t="s">
        <v>235</v>
      </c>
      <c r="C257" s="23" t="s">
        <v>236</v>
      </c>
      <c r="D257" s="15">
        <f>D258</f>
        <v>100000</v>
      </c>
      <c r="E257" s="15">
        <f>E258</f>
        <v>77967</v>
      </c>
    </row>
    <row r="258" spans="1:5" ht="22.5" outlineLevel="1">
      <c r="A258" s="21"/>
      <c r="B258" s="17" t="s">
        <v>237</v>
      </c>
      <c r="C258" s="4" t="s">
        <v>123</v>
      </c>
      <c r="D258" s="7">
        <f>D259</f>
        <v>100000</v>
      </c>
      <c r="E258" s="7">
        <f>E259</f>
        <v>77967</v>
      </c>
    </row>
    <row r="259" spans="1:5" ht="22.5" outlineLevel="7">
      <c r="A259" s="21"/>
      <c r="B259" s="18" t="s">
        <v>237</v>
      </c>
      <c r="C259" s="6" t="s">
        <v>123</v>
      </c>
      <c r="D259" s="7">
        <v>100000</v>
      </c>
      <c r="E259" s="7">
        <v>77967</v>
      </c>
    </row>
    <row r="260" spans="1:5" ht="56.25">
      <c r="A260" s="24">
        <v>13</v>
      </c>
      <c r="B260" s="22" t="s">
        <v>238</v>
      </c>
      <c r="C260" s="23" t="s">
        <v>239</v>
      </c>
      <c r="D260" s="15">
        <f>D261+D263+D265+D267</f>
        <v>14468200</v>
      </c>
      <c r="E260" s="15">
        <f>E261+E263+E265+E267</f>
        <v>7422010.2700000005</v>
      </c>
    </row>
    <row r="261" spans="1:5" ht="90" outlineLevel="1">
      <c r="A261" s="21"/>
      <c r="B261" s="17" t="s">
        <v>240</v>
      </c>
      <c r="C261" s="4" t="s">
        <v>241</v>
      </c>
      <c r="D261" s="5">
        <v>120000</v>
      </c>
      <c r="E261" s="5">
        <f>E262</f>
        <v>3925</v>
      </c>
    </row>
    <row r="262" spans="1:5" ht="90" outlineLevel="7">
      <c r="A262" s="21"/>
      <c r="B262" s="18" t="s">
        <v>240</v>
      </c>
      <c r="C262" s="6" t="s">
        <v>241</v>
      </c>
      <c r="D262" s="7">
        <v>120000</v>
      </c>
      <c r="E262" s="7">
        <v>3925</v>
      </c>
    </row>
    <row r="263" spans="1:5" ht="45" outlineLevel="1">
      <c r="A263" s="21"/>
      <c r="B263" s="17" t="s">
        <v>242</v>
      </c>
      <c r="C263" s="4" t="s">
        <v>35</v>
      </c>
      <c r="D263" s="5">
        <v>50000</v>
      </c>
      <c r="E263" s="5">
        <v>5879.49</v>
      </c>
    </row>
    <row r="264" spans="1:5" ht="45" outlineLevel="7">
      <c r="A264" s="21"/>
      <c r="B264" s="18" t="s">
        <v>242</v>
      </c>
      <c r="C264" s="6" t="s">
        <v>35</v>
      </c>
      <c r="D264" s="7">
        <v>50000</v>
      </c>
      <c r="E264" s="7">
        <v>5879.49</v>
      </c>
    </row>
    <row r="265" spans="1:5" ht="56.25" outlineLevel="1">
      <c r="A265" s="21"/>
      <c r="B265" s="17" t="s">
        <v>243</v>
      </c>
      <c r="C265" s="4" t="s">
        <v>62</v>
      </c>
      <c r="D265" s="5">
        <v>12044200</v>
      </c>
      <c r="E265" s="5">
        <f>E266</f>
        <v>7412205.7800000003</v>
      </c>
    </row>
    <row r="266" spans="1:5" ht="56.25" outlineLevel="7">
      <c r="A266" s="21"/>
      <c r="B266" s="18" t="s">
        <v>243</v>
      </c>
      <c r="C266" s="6" t="s">
        <v>62</v>
      </c>
      <c r="D266" s="7">
        <v>12044200</v>
      </c>
      <c r="E266" s="7">
        <v>7412205.7800000003</v>
      </c>
    </row>
    <row r="267" spans="1:5" ht="67.5" outlineLevel="1">
      <c r="A267" s="21"/>
      <c r="B267" s="17" t="s">
        <v>244</v>
      </c>
      <c r="C267" s="4" t="s">
        <v>74</v>
      </c>
      <c r="D267" s="5">
        <f>D268</f>
        <v>2254000</v>
      </c>
      <c r="E267" s="5">
        <v>0</v>
      </c>
    </row>
    <row r="268" spans="1:5" ht="56.25" outlineLevel="7">
      <c r="A268" s="21"/>
      <c r="B268" s="18" t="s">
        <v>244</v>
      </c>
      <c r="C268" s="6" t="s">
        <v>74</v>
      </c>
      <c r="D268" s="7">
        <v>2254000</v>
      </c>
      <c r="E268" s="7">
        <v>0</v>
      </c>
    </row>
    <row r="269" spans="1:5" ht="67.5">
      <c r="A269" s="24">
        <v>14</v>
      </c>
      <c r="B269" s="22" t="s">
        <v>245</v>
      </c>
      <c r="C269" s="23" t="s">
        <v>246</v>
      </c>
      <c r="D269" s="15">
        <f>D270+D272+D274+D276+D281+D279</f>
        <v>11855954.09</v>
      </c>
      <c r="E269" s="15">
        <f>E270+E272+E274+E276+E281+E279</f>
        <v>2170861.25</v>
      </c>
    </row>
    <row r="270" spans="1:5" ht="146.25" outlineLevel="1">
      <c r="A270" s="21"/>
      <c r="B270" s="17" t="s">
        <v>247</v>
      </c>
      <c r="C270" s="8" t="s">
        <v>248</v>
      </c>
      <c r="D270" s="5">
        <v>50000</v>
      </c>
      <c r="E270" s="5">
        <v>0</v>
      </c>
    </row>
    <row r="271" spans="1:5" ht="135" outlineLevel="7">
      <c r="A271" s="21"/>
      <c r="B271" s="18" t="s">
        <v>247</v>
      </c>
      <c r="C271" s="9" t="s">
        <v>248</v>
      </c>
      <c r="D271" s="7">
        <v>50000</v>
      </c>
      <c r="E271" s="7">
        <v>0</v>
      </c>
    </row>
    <row r="272" spans="1:5" ht="101.25" outlineLevel="1">
      <c r="A272" s="21"/>
      <c r="B272" s="17" t="s">
        <v>249</v>
      </c>
      <c r="C272" s="4" t="s">
        <v>250</v>
      </c>
      <c r="D272" s="5">
        <f>D273</f>
        <v>1037150</v>
      </c>
      <c r="E272" s="5">
        <f>E273</f>
        <v>277798</v>
      </c>
    </row>
    <row r="273" spans="1:5" ht="90" outlineLevel="7">
      <c r="A273" s="21"/>
      <c r="B273" s="18" t="s">
        <v>249</v>
      </c>
      <c r="C273" s="6" t="s">
        <v>250</v>
      </c>
      <c r="D273" s="7">
        <v>1037150</v>
      </c>
      <c r="E273" s="7">
        <v>277798</v>
      </c>
    </row>
    <row r="274" spans="1:5" ht="67.5" outlineLevel="1">
      <c r="A274" s="21"/>
      <c r="B274" s="17" t="s">
        <v>251</v>
      </c>
      <c r="C274" s="4" t="s">
        <v>252</v>
      </c>
      <c r="D274" s="5">
        <f>D275</f>
        <v>632500</v>
      </c>
      <c r="E274" s="5">
        <f>E275</f>
        <v>75722.53</v>
      </c>
    </row>
    <row r="275" spans="1:5" ht="67.5" outlineLevel="7">
      <c r="A275" s="21"/>
      <c r="B275" s="18" t="s">
        <v>251</v>
      </c>
      <c r="C275" s="6" t="s">
        <v>252</v>
      </c>
      <c r="D275" s="7">
        <v>632500</v>
      </c>
      <c r="E275" s="7">
        <v>75722.53</v>
      </c>
    </row>
    <row r="276" spans="1:5" ht="45" outlineLevel="1">
      <c r="A276" s="21"/>
      <c r="B276" s="17" t="s">
        <v>253</v>
      </c>
      <c r="C276" s="4" t="s">
        <v>254</v>
      </c>
      <c r="D276" s="5">
        <f>D277</f>
        <v>7500</v>
      </c>
      <c r="E276" s="5">
        <v>0</v>
      </c>
    </row>
    <row r="277" spans="1:5" ht="45" outlineLevel="7">
      <c r="A277" s="21"/>
      <c r="B277" s="18" t="s">
        <v>253</v>
      </c>
      <c r="C277" s="6" t="s">
        <v>254</v>
      </c>
      <c r="D277" s="7">
        <v>7500</v>
      </c>
      <c r="E277" s="7">
        <v>0</v>
      </c>
    </row>
    <row r="278" spans="1:5" ht="78.75" outlineLevel="7">
      <c r="A278" s="21"/>
      <c r="B278" s="44" t="s">
        <v>457</v>
      </c>
      <c r="C278" s="4" t="s">
        <v>458</v>
      </c>
      <c r="D278" s="5">
        <f>D279</f>
        <v>9697604.0899999999</v>
      </c>
      <c r="E278" s="5">
        <f>E279</f>
        <v>1817340.72</v>
      </c>
    </row>
    <row r="279" spans="1:5" ht="67.5" outlineLevel="7">
      <c r="A279" s="21"/>
      <c r="B279" s="44" t="s">
        <v>459</v>
      </c>
      <c r="C279" s="4" t="s">
        <v>460</v>
      </c>
      <c r="D279" s="5">
        <v>9697604.0899999999</v>
      </c>
      <c r="E279" s="5">
        <v>1817340.72</v>
      </c>
    </row>
    <row r="280" spans="1:5" ht="56.25" outlineLevel="7">
      <c r="A280" s="21"/>
      <c r="B280" s="45" t="s">
        <v>459</v>
      </c>
      <c r="C280" s="6" t="s">
        <v>460</v>
      </c>
      <c r="D280" s="7">
        <v>9697604.0899999999</v>
      </c>
      <c r="E280" s="7">
        <v>1817340.72</v>
      </c>
    </row>
    <row r="281" spans="1:5" ht="33.75" outlineLevel="7">
      <c r="A281" s="21"/>
      <c r="B281" s="17" t="s">
        <v>326</v>
      </c>
      <c r="C281" s="4" t="s">
        <v>327</v>
      </c>
      <c r="D281" s="5">
        <v>431200</v>
      </c>
      <c r="E281" s="5">
        <v>0</v>
      </c>
    </row>
    <row r="282" spans="1:5" ht="45" outlineLevel="7">
      <c r="A282" s="21"/>
      <c r="B282" s="17" t="s">
        <v>328</v>
      </c>
      <c r="C282" s="4" t="s">
        <v>329</v>
      </c>
      <c r="D282" s="5">
        <v>431200</v>
      </c>
      <c r="E282" s="5">
        <v>0</v>
      </c>
    </row>
    <row r="283" spans="1:5" ht="45" outlineLevel="7">
      <c r="A283" s="21"/>
      <c r="B283" s="18" t="s">
        <v>328</v>
      </c>
      <c r="C283" s="6" t="s">
        <v>329</v>
      </c>
      <c r="D283" s="7">
        <v>431200</v>
      </c>
      <c r="E283" s="7">
        <v>0</v>
      </c>
    </row>
    <row r="284" spans="1:5" ht="67.5">
      <c r="A284" s="24">
        <v>15</v>
      </c>
      <c r="B284" s="22" t="s">
        <v>255</v>
      </c>
      <c r="C284" s="23" t="s">
        <v>256</v>
      </c>
      <c r="D284" s="15">
        <v>310000</v>
      </c>
      <c r="E284" s="15">
        <v>0</v>
      </c>
    </row>
    <row r="285" spans="1:5" ht="101.25" outlineLevel="1">
      <c r="A285" s="21"/>
      <c r="B285" s="17" t="s">
        <v>257</v>
      </c>
      <c r="C285" s="4" t="s">
        <v>258</v>
      </c>
      <c r="D285" s="5">
        <v>300000</v>
      </c>
      <c r="E285" s="5">
        <v>0</v>
      </c>
    </row>
    <row r="286" spans="1:5" ht="101.25" outlineLevel="7">
      <c r="A286" s="21"/>
      <c r="B286" s="18" t="s">
        <v>257</v>
      </c>
      <c r="C286" s="6" t="s">
        <v>258</v>
      </c>
      <c r="D286" s="7">
        <v>300000</v>
      </c>
      <c r="E286" s="7">
        <v>0</v>
      </c>
    </row>
    <row r="287" spans="1:5" ht="90" outlineLevel="1">
      <c r="A287" s="21"/>
      <c r="B287" s="17" t="s">
        <v>259</v>
      </c>
      <c r="C287" s="4" t="s">
        <v>260</v>
      </c>
      <c r="D287" s="5">
        <v>10000</v>
      </c>
      <c r="E287" s="5">
        <v>0</v>
      </c>
    </row>
    <row r="288" spans="1:5" ht="90" outlineLevel="7">
      <c r="A288" s="21"/>
      <c r="B288" s="18" t="s">
        <v>259</v>
      </c>
      <c r="C288" s="6" t="s">
        <v>260</v>
      </c>
      <c r="D288" s="7">
        <v>10000</v>
      </c>
      <c r="E288" s="7">
        <v>0</v>
      </c>
    </row>
    <row r="289" spans="1:5" ht="45">
      <c r="A289" s="24">
        <v>16</v>
      </c>
      <c r="B289" s="22" t="s">
        <v>261</v>
      </c>
      <c r="C289" s="23" t="s">
        <v>262</v>
      </c>
      <c r="D289" s="15">
        <v>25000</v>
      </c>
      <c r="E289" s="15">
        <v>0</v>
      </c>
    </row>
    <row r="290" spans="1:5" ht="56.25" outlineLevel="1">
      <c r="A290" s="21"/>
      <c r="B290" s="17" t="s">
        <v>263</v>
      </c>
      <c r="C290" s="4" t="s">
        <v>264</v>
      </c>
      <c r="D290" s="5">
        <v>25000</v>
      </c>
      <c r="E290" s="5">
        <v>0</v>
      </c>
    </row>
    <row r="291" spans="1:5" ht="45" outlineLevel="7">
      <c r="A291" s="21"/>
      <c r="B291" s="18" t="s">
        <v>263</v>
      </c>
      <c r="C291" s="6" t="s">
        <v>264</v>
      </c>
      <c r="D291" s="7">
        <v>25000</v>
      </c>
      <c r="E291" s="7">
        <v>0</v>
      </c>
    </row>
    <row r="292" spans="1:5" ht="56.25">
      <c r="A292" s="24">
        <v>17</v>
      </c>
      <c r="B292" s="22" t="s">
        <v>274</v>
      </c>
      <c r="C292" s="23" t="s">
        <v>275</v>
      </c>
      <c r="D292" s="15">
        <v>300000</v>
      </c>
      <c r="E292" s="15">
        <v>0</v>
      </c>
    </row>
    <row r="293" spans="1:5" ht="67.5" outlineLevel="1">
      <c r="A293" s="21"/>
      <c r="B293" s="17" t="s">
        <v>276</v>
      </c>
      <c r="C293" s="4" t="s">
        <v>277</v>
      </c>
      <c r="D293" s="5">
        <v>300000</v>
      </c>
      <c r="E293" s="5">
        <v>0</v>
      </c>
    </row>
    <row r="294" spans="1:5" ht="67.5" outlineLevel="7">
      <c r="A294" s="21"/>
      <c r="B294" s="18" t="s">
        <v>276</v>
      </c>
      <c r="C294" s="6" t="s">
        <v>277</v>
      </c>
      <c r="D294" s="7">
        <v>300000</v>
      </c>
      <c r="E294" s="7">
        <v>0</v>
      </c>
    </row>
    <row r="295" spans="1:5" ht="67.5">
      <c r="A295" s="24">
        <v>18</v>
      </c>
      <c r="B295" s="22" t="s">
        <v>278</v>
      </c>
      <c r="C295" s="23" t="s">
        <v>279</v>
      </c>
      <c r="D295" s="15">
        <v>48000</v>
      </c>
      <c r="E295" s="15">
        <v>0</v>
      </c>
    </row>
    <row r="296" spans="1:5" ht="90" outlineLevel="1">
      <c r="A296" s="21"/>
      <c r="B296" s="17" t="s">
        <v>280</v>
      </c>
      <c r="C296" s="4" t="s">
        <v>281</v>
      </c>
      <c r="D296" s="5">
        <v>48000</v>
      </c>
      <c r="E296" s="5">
        <v>0</v>
      </c>
    </row>
    <row r="297" spans="1:5" ht="90" outlineLevel="7">
      <c r="A297" s="21"/>
      <c r="B297" s="18" t="s">
        <v>280</v>
      </c>
      <c r="C297" s="6" t="s">
        <v>281</v>
      </c>
      <c r="D297" s="7">
        <v>48000</v>
      </c>
      <c r="E297" s="7">
        <v>0</v>
      </c>
    </row>
    <row r="298" spans="1:5" ht="67.5">
      <c r="A298" s="24">
        <v>19</v>
      </c>
      <c r="B298" s="22" t="s">
        <v>282</v>
      </c>
      <c r="C298" s="23" t="s">
        <v>283</v>
      </c>
      <c r="D298" s="15">
        <f>D299+D301+D303+D305</f>
        <v>246578.95</v>
      </c>
      <c r="E298" s="15">
        <f>E299+E301+E303+E305</f>
        <v>0</v>
      </c>
    </row>
    <row r="299" spans="1:5" ht="101.25" outlineLevel="1">
      <c r="A299" s="21"/>
      <c r="B299" s="17" t="s">
        <v>284</v>
      </c>
      <c r="C299" s="4" t="s">
        <v>285</v>
      </c>
      <c r="D299" s="5">
        <v>10000</v>
      </c>
      <c r="E299" s="5">
        <v>0</v>
      </c>
    </row>
    <row r="300" spans="1:5" ht="90" outlineLevel="7">
      <c r="A300" s="21"/>
      <c r="B300" s="18" t="s">
        <v>284</v>
      </c>
      <c r="C300" s="6" t="s">
        <v>285</v>
      </c>
      <c r="D300" s="7">
        <v>10000</v>
      </c>
      <c r="E300" s="7">
        <v>0</v>
      </c>
    </row>
    <row r="301" spans="1:5" ht="90" outlineLevel="1">
      <c r="A301" s="21"/>
      <c r="B301" s="17" t="s">
        <v>286</v>
      </c>
      <c r="C301" s="4" t="s">
        <v>287</v>
      </c>
      <c r="D301" s="5">
        <v>100000</v>
      </c>
      <c r="E301" s="5">
        <v>0</v>
      </c>
    </row>
    <row r="302" spans="1:5" ht="90" outlineLevel="7">
      <c r="A302" s="21"/>
      <c r="B302" s="18" t="s">
        <v>286</v>
      </c>
      <c r="C302" s="6" t="s">
        <v>287</v>
      </c>
      <c r="D302" s="7">
        <v>100000</v>
      </c>
      <c r="E302" s="7">
        <v>0</v>
      </c>
    </row>
    <row r="303" spans="1:5" ht="67.5" outlineLevel="1">
      <c r="A303" s="21"/>
      <c r="B303" s="17" t="s">
        <v>288</v>
      </c>
      <c r="C303" s="4" t="s">
        <v>289</v>
      </c>
      <c r="D303" s="5">
        <v>5000</v>
      </c>
      <c r="E303" s="5">
        <v>0</v>
      </c>
    </row>
    <row r="304" spans="1:5" ht="56.25" outlineLevel="7">
      <c r="A304" s="21"/>
      <c r="B304" s="18" t="s">
        <v>288</v>
      </c>
      <c r="C304" s="6" t="s">
        <v>289</v>
      </c>
      <c r="D304" s="7">
        <v>5000</v>
      </c>
      <c r="E304" s="7">
        <v>0</v>
      </c>
    </row>
    <row r="305" spans="1:7" ht="67.5" outlineLevel="1">
      <c r="A305" s="21"/>
      <c r="B305" s="17" t="s">
        <v>290</v>
      </c>
      <c r="C305" s="4" t="s">
        <v>291</v>
      </c>
      <c r="D305" s="5">
        <v>131578.95000000001</v>
      </c>
      <c r="E305" s="5">
        <v>0</v>
      </c>
    </row>
    <row r="306" spans="1:7" ht="56.25" outlineLevel="7">
      <c r="A306" s="21"/>
      <c r="B306" s="18" t="s">
        <v>290</v>
      </c>
      <c r="C306" s="6" t="s">
        <v>291</v>
      </c>
      <c r="D306" s="7">
        <v>131578.95000000001</v>
      </c>
      <c r="E306" s="7">
        <v>0</v>
      </c>
    </row>
    <row r="307" spans="1:7" ht="67.5">
      <c r="A307" s="24">
        <v>20</v>
      </c>
      <c r="B307" s="22" t="s">
        <v>292</v>
      </c>
      <c r="C307" s="23" t="s">
        <v>293</v>
      </c>
      <c r="D307" s="15">
        <f>D308+D310+D312+D314+D316</f>
        <v>24966930</v>
      </c>
      <c r="E307" s="15">
        <f>E308+E310+E312+E314+E316</f>
        <v>3756853.8899999997</v>
      </c>
    </row>
    <row r="308" spans="1:7" ht="101.25" outlineLevel="1">
      <c r="A308" s="21"/>
      <c r="B308" s="17" t="s">
        <v>294</v>
      </c>
      <c r="C308" s="4" t="s">
        <v>295</v>
      </c>
      <c r="D308" s="5">
        <v>50000</v>
      </c>
      <c r="E308" s="5">
        <v>0</v>
      </c>
      <c r="G308" s="28"/>
    </row>
    <row r="309" spans="1:7" ht="78.75" outlineLevel="7">
      <c r="A309" s="21"/>
      <c r="B309" s="18" t="s">
        <v>294</v>
      </c>
      <c r="C309" s="6" t="s">
        <v>295</v>
      </c>
      <c r="D309" s="7">
        <v>50000</v>
      </c>
      <c r="E309" s="7">
        <v>0</v>
      </c>
    </row>
    <row r="310" spans="1:7" ht="67.5" outlineLevel="1">
      <c r="A310" s="21"/>
      <c r="B310" s="17" t="s">
        <v>296</v>
      </c>
      <c r="C310" s="4" t="s">
        <v>186</v>
      </c>
      <c r="D310" s="5">
        <v>2985130</v>
      </c>
      <c r="E310" s="5">
        <f>E311</f>
        <v>1104915.73</v>
      </c>
    </row>
    <row r="311" spans="1:7" ht="56.25" outlineLevel="7">
      <c r="A311" s="21"/>
      <c r="B311" s="18" t="s">
        <v>296</v>
      </c>
      <c r="C311" s="6" t="s">
        <v>186</v>
      </c>
      <c r="D311" s="7">
        <v>2985130</v>
      </c>
      <c r="E311" s="7">
        <v>1104915.73</v>
      </c>
    </row>
    <row r="312" spans="1:7" ht="67.5" outlineLevel="1">
      <c r="A312" s="21"/>
      <c r="B312" s="17" t="s">
        <v>297</v>
      </c>
      <c r="C312" s="4" t="s">
        <v>74</v>
      </c>
      <c r="D312" s="5">
        <f>D313</f>
        <v>879100</v>
      </c>
      <c r="E312" s="5">
        <f>E313</f>
        <v>151938.16</v>
      </c>
    </row>
    <row r="313" spans="1:7" ht="56.25" outlineLevel="7">
      <c r="A313" s="21"/>
      <c r="B313" s="18" t="s">
        <v>297</v>
      </c>
      <c r="C313" s="6" t="s">
        <v>74</v>
      </c>
      <c r="D313" s="7">
        <v>879100</v>
      </c>
      <c r="E313" s="7">
        <v>151938.16</v>
      </c>
    </row>
    <row r="314" spans="1:7" ht="157.5" outlineLevel="1">
      <c r="A314" s="21"/>
      <c r="B314" s="17" t="s">
        <v>298</v>
      </c>
      <c r="C314" s="8" t="s">
        <v>299</v>
      </c>
      <c r="D314" s="5">
        <v>1052700</v>
      </c>
      <c r="E314" s="5">
        <v>0</v>
      </c>
    </row>
    <row r="315" spans="1:7" ht="135" outlineLevel="7">
      <c r="A315" s="21"/>
      <c r="B315" s="18" t="s">
        <v>298</v>
      </c>
      <c r="C315" s="9" t="s">
        <v>299</v>
      </c>
      <c r="D315" s="7">
        <v>1052700</v>
      </c>
      <c r="E315" s="7">
        <v>0</v>
      </c>
    </row>
    <row r="316" spans="1:7" ht="78.75" outlineLevel="7">
      <c r="A316" s="21"/>
      <c r="B316" s="44" t="s">
        <v>461</v>
      </c>
      <c r="C316" s="4" t="s">
        <v>462</v>
      </c>
      <c r="D316" s="5">
        <v>20000000</v>
      </c>
      <c r="E316" s="5">
        <v>2500000</v>
      </c>
    </row>
    <row r="317" spans="1:7" ht="56.25" outlineLevel="7">
      <c r="A317" s="21"/>
      <c r="B317" s="74" t="s">
        <v>463</v>
      </c>
      <c r="C317" s="75" t="s">
        <v>464</v>
      </c>
      <c r="D317" s="46">
        <v>20000000</v>
      </c>
      <c r="E317" s="46">
        <v>2500000</v>
      </c>
    </row>
    <row r="318" spans="1:7" ht="123.75" outlineLevel="7">
      <c r="A318" s="21"/>
      <c r="B318" s="74" t="s">
        <v>465</v>
      </c>
      <c r="C318" s="76" t="s">
        <v>466</v>
      </c>
      <c r="D318" s="46">
        <v>20000000</v>
      </c>
      <c r="E318" s="46">
        <v>2500000</v>
      </c>
    </row>
    <row r="319" spans="1:7" ht="123.75" outlineLevel="7">
      <c r="A319" s="21"/>
      <c r="B319" s="45" t="s">
        <v>465</v>
      </c>
      <c r="C319" s="9" t="s">
        <v>466</v>
      </c>
      <c r="D319" s="7">
        <v>20000000</v>
      </c>
      <c r="E319" s="7">
        <v>2500000</v>
      </c>
    </row>
    <row r="320" spans="1:7" ht="90">
      <c r="A320" s="24">
        <v>21</v>
      </c>
      <c r="B320" s="22" t="s">
        <v>305</v>
      </c>
      <c r="C320" s="23" t="s">
        <v>306</v>
      </c>
      <c r="D320" s="15">
        <f>D321+D324</f>
        <v>4587300</v>
      </c>
      <c r="E320" s="15">
        <f>E321+E324</f>
        <v>1621993.8930000002</v>
      </c>
    </row>
    <row r="321" spans="1:5" ht="180" outlineLevel="1">
      <c r="A321" s="21"/>
      <c r="B321" s="17" t="s">
        <v>307</v>
      </c>
      <c r="C321" s="8" t="s">
        <v>308</v>
      </c>
      <c r="D321" s="5">
        <v>100000</v>
      </c>
      <c r="E321" s="5">
        <v>0</v>
      </c>
    </row>
    <row r="322" spans="1:5" ht="22.5" outlineLevel="2">
      <c r="A322" s="21"/>
      <c r="B322" s="17" t="s">
        <v>309</v>
      </c>
      <c r="C322" s="4" t="s">
        <v>310</v>
      </c>
      <c r="D322" s="5">
        <v>100000</v>
      </c>
      <c r="E322" s="5">
        <v>0</v>
      </c>
    </row>
    <row r="323" spans="1:5" ht="22.5" outlineLevel="7">
      <c r="A323" s="21"/>
      <c r="B323" s="18" t="s">
        <v>309</v>
      </c>
      <c r="C323" s="6" t="s">
        <v>310</v>
      </c>
      <c r="D323" s="7">
        <v>100000</v>
      </c>
      <c r="E323" s="7">
        <v>0</v>
      </c>
    </row>
    <row r="324" spans="1:5" ht="180" outlineLevel="1">
      <c r="A324" s="21"/>
      <c r="B324" s="17" t="s">
        <v>311</v>
      </c>
      <c r="C324" s="8" t="s">
        <v>312</v>
      </c>
      <c r="D324" s="5">
        <f>D325+D327+D329+D331+D333</f>
        <v>4487300</v>
      </c>
      <c r="E324" s="5">
        <f>E325+E327+E329+E331+E333</f>
        <v>1621993.8930000002</v>
      </c>
    </row>
    <row r="325" spans="1:5" ht="22.5" outlineLevel="2">
      <c r="A325" s="21"/>
      <c r="B325" s="17" t="s">
        <v>313</v>
      </c>
      <c r="C325" s="4" t="s">
        <v>314</v>
      </c>
      <c r="D325" s="5">
        <v>949000</v>
      </c>
      <c r="E325" s="5">
        <v>0</v>
      </c>
    </row>
    <row r="326" spans="1:5" ht="22.5" outlineLevel="7">
      <c r="A326" s="21"/>
      <c r="B326" s="18" t="s">
        <v>313</v>
      </c>
      <c r="C326" s="6" t="s">
        <v>314</v>
      </c>
      <c r="D326" s="7">
        <v>949000</v>
      </c>
      <c r="E326" s="7">
        <v>0</v>
      </c>
    </row>
    <row r="327" spans="1:5" ht="22.5" outlineLevel="2">
      <c r="A327" s="21"/>
      <c r="B327" s="17" t="s">
        <v>315</v>
      </c>
      <c r="C327" s="4" t="s">
        <v>316</v>
      </c>
      <c r="D327" s="5">
        <v>100000</v>
      </c>
      <c r="E327" s="5">
        <v>0</v>
      </c>
    </row>
    <row r="328" spans="1:5" ht="22.5" outlineLevel="7">
      <c r="A328" s="21"/>
      <c r="B328" s="18" t="s">
        <v>315</v>
      </c>
      <c r="C328" s="6" t="s">
        <v>316</v>
      </c>
      <c r="D328" s="7">
        <v>100000</v>
      </c>
      <c r="E328" s="7">
        <v>0</v>
      </c>
    </row>
    <row r="329" spans="1:5" ht="45" outlineLevel="2">
      <c r="A329" s="21"/>
      <c r="B329" s="17" t="s">
        <v>317</v>
      </c>
      <c r="C329" s="4" t="s">
        <v>35</v>
      </c>
      <c r="D329" s="5">
        <v>301300</v>
      </c>
      <c r="E329" s="5">
        <v>266783.40000000002</v>
      </c>
    </row>
    <row r="330" spans="1:5" ht="45" outlineLevel="7">
      <c r="A330" s="21"/>
      <c r="B330" s="18" t="s">
        <v>317</v>
      </c>
      <c r="C330" s="6" t="s">
        <v>35</v>
      </c>
      <c r="D330" s="7">
        <v>301300</v>
      </c>
      <c r="E330" s="7">
        <v>266783.40000000002</v>
      </c>
    </row>
    <row r="331" spans="1:5" ht="56.25" outlineLevel="2">
      <c r="A331" s="21"/>
      <c r="B331" s="17" t="s">
        <v>318</v>
      </c>
      <c r="C331" s="4" t="s">
        <v>62</v>
      </c>
      <c r="D331" s="5">
        <v>2369000</v>
      </c>
      <c r="E331" s="5">
        <f>E332</f>
        <v>1332196.45</v>
      </c>
    </row>
    <row r="332" spans="1:5" ht="56.25" outlineLevel="7">
      <c r="A332" s="21"/>
      <c r="B332" s="18" t="s">
        <v>318</v>
      </c>
      <c r="C332" s="6" t="s">
        <v>62</v>
      </c>
      <c r="D332" s="7">
        <v>2369000</v>
      </c>
      <c r="E332" s="7">
        <v>1332196.45</v>
      </c>
    </row>
    <row r="333" spans="1:5" ht="67.5" outlineLevel="2">
      <c r="A333" s="21"/>
      <c r="B333" s="17" t="s">
        <v>319</v>
      </c>
      <c r="C333" s="4" t="s">
        <v>74</v>
      </c>
      <c r="D333" s="5">
        <f>D334</f>
        <v>768000</v>
      </c>
      <c r="E333" s="5">
        <f>E334</f>
        <v>23014.043000000001</v>
      </c>
    </row>
    <row r="334" spans="1:5" ht="56.25" outlineLevel="7">
      <c r="A334" s="34"/>
      <c r="B334" s="19" t="s">
        <v>319</v>
      </c>
      <c r="C334" s="13" t="s">
        <v>74</v>
      </c>
      <c r="D334" s="14">
        <v>768000</v>
      </c>
      <c r="E334" s="14">
        <v>23014.043000000001</v>
      </c>
    </row>
    <row r="335" spans="1:5" ht="56.25" outlineLevel="1">
      <c r="A335" s="24">
        <v>22</v>
      </c>
      <c r="B335" s="22" t="s">
        <v>300</v>
      </c>
      <c r="C335" s="36" t="s">
        <v>333</v>
      </c>
      <c r="D335" s="15">
        <f t="shared" ref="D335:E337" si="0">D336</f>
        <v>628745.39</v>
      </c>
      <c r="E335" s="15">
        <f t="shared" si="0"/>
        <v>431636.89</v>
      </c>
    </row>
    <row r="336" spans="1:5" ht="56.25" outlineLevel="1">
      <c r="A336" s="21"/>
      <c r="B336" s="17" t="s">
        <v>301</v>
      </c>
      <c r="C336" s="4" t="s">
        <v>302</v>
      </c>
      <c r="D336" s="27">
        <f t="shared" si="0"/>
        <v>628745.39</v>
      </c>
      <c r="E336" s="27">
        <f t="shared" si="0"/>
        <v>431636.89</v>
      </c>
    </row>
    <row r="337" spans="1:5" ht="33.75" outlineLevel="2">
      <c r="A337" s="21"/>
      <c r="B337" s="17" t="s">
        <v>303</v>
      </c>
      <c r="C337" s="4" t="s">
        <v>304</v>
      </c>
      <c r="D337" s="27">
        <f t="shared" si="0"/>
        <v>628745.39</v>
      </c>
      <c r="E337" s="27">
        <f t="shared" si="0"/>
        <v>431636.89</v>
      </c>
    </row>
    <row r="338" spans="1:5" ht="22.5" outlineLevel="7">
      <c r="A338" s="21"/>
      <c r="B338" s="18" t="s">
        <v>303</v>
      </c>
      <c r="C338" s="6" t="s">
        <v>304</v>
      </c>
      <c r="D338" s="37">
        <v>628745.39</v>
      </c>
      <c r="E338" s="7">
        <v>431636.89</v>
      </c>
    </row>
    <row r="339" spans="1:5" ht="45">
      <c r="A339" s="24">
        <v>23</v>
      </c>
      <c r="B339" s="22" t="s">
        <v>324</v>
      </c>
      <c r="C339" s="36" t="s">
        <v>334</v>
      </c>
      <c r="D339" s="15">
        <v>350000</v>
      </c>
      <c r="E339" s="15">
        <f>E340</f>
        <v>21168</v>
      </c>
    </row>
    <row r="340" spans="1:5" ht="45" outlineLevel="2">
      <c r="A340" s="21"/>
      <c r="B340" s="17" t="s">
        <v>446</v>
      </c>
      <c r="C340" s="4" t="s">
        <v>325</v>
      </c>
      <c r="D340" s="27">
        <v>350000</v>
      </c>
      <c r="E340" s="5">
        <f>E341</f>
        <v>21168</v>
      </c>
    </row>
    <row r="341" spans="1:5" ht="45" outlineLevel="7">
      <c r="A341" s="21"/>
      <c r="B341" s="18" t="s">
        <v>446</v>
      </c>
      <c r="C341" s="6" t="s">
        <v>325</v>
      </c>
      <c r="D341" s="37">
        <v>350000</v>
      </c>
      <c r="E341" s="7">
        <v>21168</v>
      </c>
    </row>
    <row r="342" spans="1:5" ht="18.75" customHeight="1">
      <c r="A342" s="69" t="s">
        <v>429</v>
      </c>
      <c r="B342" s="70"/>
      <c r="C342" s="71"/>
      <c r="D342" s="64">
        <f>D343+D346+D358+D361+D367+D378+D373+D383+D388+D391+D363</f>
        <v>56095360.909999996</v>
      </c>
      <c r="E342" s="64">
        <f>E343+E346+E358+E361+E367+E378+E373+E383+E388+E391+E363</f>
        <v>17729844.640000001</v>
      </c>
    </row>
    <row r="343" spans="1:5" ht="78.75">
      <c r="A343" s="48">
        <v>1</v>
      </c>
      <c r="B343" s="49" t="s">
        <v>336</v>
      </c>
      <c r="C343" s="50" t="s">
        <v>337</v>
      </c>
      <c r="D343" s="51">
        <v>400000</v>
      </c>
      <c r="E343" s="51">
        <v>0</v>
      </c>
    </row>
    <row r="344" spans="1:5" ht="78.75">
      <c r="A344" s="42"/>
      <c r="B344" s="52" t="s">
        <v>338</v>
      </c>
      <c r="C344" s="53" t="s">
        <v>339</v>
      </c>
      <c r="D344" s="54">
        <v>300000</v>
      </c>
      <c r="E344" s="54">
        <v>0</v>
      </c>
    </row>
    <row r="345" spans="1:5" ht="135">
      <c r="A345" s="42"/>
      <c r="B345" s="55" t="s">
        <v>340</v>
      </c>
      <c r="C345" s="56" t="s">
        <v>341</v>
      </c>
      <c r="D345" s="57">
        <v>100000</v>
      </c>
      <c r="E345" s="57">
        <v>0</v>
      </c>
    </row>
    <row r="346" spans="1:5" ht="90">
      <c r="A346" s="48">
        <v>2</v>
      </c>
      <c r="B346" s="49" t="s">
        <v>342</v>
      </c>
      <c r="C346" s="50" t="s">
        <v>447</v>
      </c>
      <c r="D346" s="51">
        <f>D347+D348+D349+D350+D351+D352+D353+D354+D357+D355+D356</f>
        <v>9918135.4000000004</v>
      </c>
      <c r="E346" s="51">
        <f>E347+E348+E349+E350+E351+E352+E353+E354+E357</f>
        <v>57380</v>
      </c>
    </row>
    <row r="347" spans="1:5" ht="112.5">
      <c r="A347" s="42"/>
      <c r="B347" s="52" t="s">
        <v>343</v>
      </c>
      <c r="C347" s="58" t="s">
        <v>344</v>
      </c>
      <c r="D347" s="54">
        <v>19000</v>
      </c>
      <c r="E347" s="54">
        <v>0</v>
      </c>
    </row>
    <row r="348" spans="1:5" ht="101.25">
      <c r="A348" s="42"/>
      <c r="B348" s="52" t="s">
        <v>345</v>
      </c>
      <c r="C348" s="53" t="s">
        <v>346</v>
      </c>
      <c r="D348" s="54">
        <v>107680</v>
      </c>
      <c r="E348" s="54">
        <v>0</v>
      </c>
    </row>
    <row r="349" spans="1:5" ht="101.25">
      <c r="A349" s="42"/>
      <c r="B349" s="52" t="s">
        <v>347</v>
      </c>
      <c r="C349" s="53" t="s">
        <v>348</v>
      </c>
      <c r="D349" s="54">
        <v>375000</v>
      </c>
      <c r="E349" s="54">
        <v>0</v>
      </c>
    </row>
    <row r="350" spans="1:5" ht="101.25">
      <c r="A350" s="42"/>
      <c r="B350" s="52" t="s">
        <v>349</v>
      </c>
      <c r="C350" s="53" t="s">
        <v>350</v>
      </c>
      <c r="D350" s="54">
        <v>187500</v>
      </c>
      <c r="E350" s="54">
        <v>0</v>
      </c>
    </row>
    <row r="351" spans="1:5" ht="101.25">
      <c r="A351" s="42"/>
      <c r="B351" s="52" t="s">
        <v>351</v>
      </c>
      <c r="C351" s="53" t="s">
        <v>352</v>
      </c>
      <c r="D351" s="54">
        <v>252000</v>
      </c>
      <c r="E351" s="54">
        <v>0</v>
      </c>
    </row>
    <row r="352" spans="1:5" ht="101.25">
      <c r="A352" s="42"/>
      <c r="B352" s="52" t="s">
        <v>353</v>
      </c>
      <c r="C352" s="58" t="s">
        <v>354</v>
      </c>
      <c r="D352" s="54">
        <v>150000</v>
      </c>
      <c r="E352" s="54">
        <v>0</v>
      </c>
    </row>
    <row r="353" spans="1:5" ht="101.25">
      <c r="A353" s="42"/>
      <c r="B353" s="52" t="s">
        <v>355</v>
      </c>
      <c r="C353" s="53" t="s">
        <v>356</v>
      </c>
      <c r="D353" s="54">
        <v>105000</v>
      </c>
      <c r="E353" s="54">
        <v>0</v>
      </c>
    </row>
    <row r="354" spans="1:5" ht="112.5">
      <c r="A354" s="42"/>
      <c r="B354" s="52" t="s">
        <v>357</v>
      </c>
      <c r="C354" s="58" t="s">
        <v>448</v>
      </c>
      <c r="D354" s="54">
        <v>428560</v>
      </c>
      <c r="E354" s="54">
        <v>0</v>
      </c>
    </row>
    <row r="355" spans="1:5" ht="101.25">
      <c r="A355" s="42"/>
      <c r="B355" s="52" t="s">
        <v>449</v>
      </c>
      <c r="C355" s="58" t="s">
        <v>450</v>
      </c>
      <c r="D355" s="54">
        <v>600000</v>
      </c>
      <c r="E355" s="54"/>
    </row>
    <row r="356" spans="1:5" ht="33.75">
      <c r="A356" s="42"/>
      <c r="B356" s="52" t="s">
        <v>451</v>
      </c>
      <c r="C356" s="58" t="s">
        <v>452</v>
      </c>
      <c r="D356" s="54">
        <v>7493395.4000000004</v>
      </c>
      <c r="E356" s="54"/>
    </row>
    <row r="357" spans="1:5" ht="90">
      <c r="A357" s="42"/>
      <c r="B357" s="52" t="s">
        <v>358</v>
      </c>
      <c r="C357" s="53" t="s">
        <v>359</v>
      </c>
      <c r="D357" s="54">
        <v>200000</v>
      </c>
      <c r="E357" s="54">
        <v>57380</v>
      </c>
    </row>
    <row r="358" spans="1:5" ht="78.75">
      <c r="A358" s="48">
        <v>3</v>
      </c>
      <c r="B358" s="49" t="s">
        <v>360</v>
      </c>
      <c r="C358" s="50" t="s">
        <v>361</v>
      </c>
      <c r="D358" s="51">
        <v>11005304</v>
      </c>
      <c r="E358" s="51">
        <f>E359+E360</f>
        <v>4616789.6900000004</v>
      </c>
    </row>
    <row r="359" spans="1:5" ht="90">
      <c r="A359" s="42"/>
      <c r="B359" s="52" t="s">
        <v>362</v>
      </c>
      <c r="C359" s="58" t="s">
        <v>363</v>
      </c>
      <c r="D359" s="54">
        <v>10710115</v>
      </c>
      <c r="E359" s="54">
        <v>4518956.78</v>
      </c>
    </row>
    <row r="360" spans="1:5" ht="78.75">
      <c r="A360" s="42"/>
      <c r="B360" s="52" t="s">
        <v>364</v>
      </c>
      <c r="C360" s="53" t="s">
        <v>365</v>
      </c>
      <c r="D360" s="54">
        <v>295189</v>
      </c>
      <c r="E360" s="54">
        <v>97832.91</v>
      </c>
    </row>
    <row r="361" spans="1:5" ht="78.75">
      <c r="A361" s="48">
        <v>4</v>
      </c>
      <c r="B361" s="49" t="s">
        <v>366</v>
      </c>
      <c r="C361" s="50" t="s">
        <v>367</v>
      </c>
      <c r="D361" s="51">
        <f>D362</f>
        <v>16059628.68</v>
      </c>
      <c r="E361" s="51">
        <f>E362</f>
        <v>9214663.2400000002</v>
      </c>
    </row>
    <row r="362" spans="1:5" ht="101.25">
      <c r="A362" s="42"/>
      <c r="B362" s="52" t="s">
        <v>368</v>
      </c>
      <c r="C362" s="58" t="s">
        <v>369</v>
      </c>
      <c r="D362" s="54">
        <v>16059628.68</v>
      </c>
      <c r="E362" s="54">
        <v>9214663.2400000002</v>
      </c>
    </row>
    <row r="363" spans="1:5" ht="101.25">
      <c r="A363" s="48">
        <v>5</v>
      </c>
      <c r="B363" s="49" t="s">
        <v>370</v>
      </c>
      <c r="C363" s="50" t="s">
        <v>371</v>
      </c>
      <c r="D363" s="51">
        <v>110000</v>
      </c>
      <c r="E363" s="51">
        <v>0</v>
      </c>
    </row>
    <row r="364" spans="1:5" ht="78.75">
      <c r="A364" s="42"/>
      <c r="B364" s="52" t="s">
        <v>372</v>
      </c>
      <c r="C364" s="53" t="s">
        <v>373</v>
      </c>
      <c r="D364" s="54">
        <v>5000</v>
      </c>
      <c r="E364" s="54">
        <v>0</v>
      </c>
    </row>
    <row r="365" spans="1:5" ht="101.25">
      <c r="A365" s="42"/>
      <c r="B365" s="52" t="s">
        <v>374</v>
      </c>
      <c r="C365" s="58" t="s">
        <v>375</v>
      </c>
      <c r="D365" s="54">
        <v>5000</v>
      </c>
      <c r="E365" s="54">
        <v>0</v>
      </c>
    </row>
    <row r="366" spans="1:5" ht="78.75">
      <c r="A366" s="42"/>
      <c r="B366" s="52" t="s">
        <v>376</v>
      </c>
      <c r="C366" s="53" t="s">
        <v>377</v>
      </c>
      <c r="D366" s="54">
        <v>100000</v>
      </c>
      <c r="E366" s="54">
        <v>0</v>
      </c>
    </row>
    <row r="367" spans="1:5" ht="67.5">
      <c r="A367" s="48">
        <v>6</v>
      </c>
      <c r="B367" s="49" t="s">
        <v>378</v>
      </c>
      <c r="C367" s="50" t="s">
        <v>379</v>
      </c>
      <c r="D367" s="51">
        <v>400000</v>
      </c>
      <c r="E367" s="51">
        <f>E368+E370</f>
        <v>228895</v>
      </c>
    </row>
    <row r="368" spans="1:5" ht="90">
      <c r="A368" s="42"/>
      <c r="B368" s="59" t="s">
        <v>380</v>
      </c>
      <c r="C368" s="60" t="s">
        <v>381</v>
      </c>
      <c r="D368" s="61">
        <v>200000</v>
      </c>
      <c r="E368" s="61">
        <v>72000</v>
      </c>
    </row>
    <row r="369" spans="1:5" ht="90">
      <c r="A369" s="42"/>
      <c r="B369" s="52" t="s">
        <v>382</v>
      </c>
      <c r="C369" s="53" t="s">
        <v>383</v>
      </c>
      <c r="D369" s="54">
        <v>200000</v>
      </c>
      <c r="E369" s="54">
        <v>72000</v>
      </c>
    </row>
    <row r="370" spans="1:5" ht="101.25">
      <c r="A370" s="42"/>
      <c r="B370" s="59" t="s">
        <v>384</v>
      </c>
      <c r="C370" s="60" t="s">
        <v>385</v>
      </c>
      <c r="D370" s="61">
        <v>200000</v>
      </c>
      <c r="E370" s="61">
        <f>E371+E372</f>
        <v>156895</v>
      </c>
    </row>
    <row r="371" spans="1:5" ht="112.5">
      <c r="A371" s="42"/>
      <c r="B371" s="55" t="s">
        <v>386</v>
      </c>
      <c r="C371" s="56" t="s">
        <v>387</v>
      </c>
      <c r="D371" s="57">
        <v>100000</v>
      </c>
      <c r="E371" s="57">
        <v>99975</v>
      </c>
    </row>
    <row r="372" spans="1:5" ht="123.75">
      <c r="A372" s="42"/>
      <c r="B372" s="55" t="s">
        <v>388</v>
      </c>
      <c r="C372" s="56" t="s">
        <v>389</v>
      </c>
      <c r="D372" s="57">
        <v>100000</v>
      </c>
      <c r="E372" s="57">
        <v>56920</v>
      </c>
    </row>
    <row r="373" spans="1:5" ht="78.75">
      <c r="A373" s="48">
        <v>7</v>
      </c>
      <c r="B373" s="49" t="s">
        <v>324</v>
      </c>
      <c r="C373" s="50" t="s">
        <v>390</v>
      </c>
      <c r="D373" s="51">
        <v>270000</v>
      </c>
      <c r="E373" s="51">
        <v>50000</v>
      </c>
    </row>
    <row r="374" spans="1:5" ht="90">
      <c r="A374" s="42"/>
      <c r="B374" s="52" t="s">
        <v>391</v>
      </c>
      <c r="C374" s="53" t="s">
        <v>392</v>
      </c>
      <c r="D374" s="54">
        <v>50000</v>
      </c>
      <c r="E374" s="54">
        <v>0</v>
      </c>
    </row>
    <row r="375" spans="1:5" ht="78.75">
      <c r="A375" s="42"/>
      <c r="B375" s="52" t="s">
        <v>393</v>
      </c>
      <c r="C375" s="53" t="s">
        <v>394</v>
      </c>
      <c r="D375" s="54">
        <v>20000</v>
      </c>
      <c r="E375" s="54">
        <v>0</v>
      </c>
    </row>
    <row r="376" spans="1:5" ht="78.75">
      <c r="A376" s="42"/>
      <c r="B376" s="52" t="s">
        <v>395</v>
      </c>
      <c r="C376" s="53" t="s">
        <v>396</v>
      </c>
      <c r="D376" s="54">
        <v>100000</v>
      </c>
      <c r="E376" s="54">
        <v>50000</v>
      </c>
    </row>
    <row r="377" spans="1:5" ht="78.75">
      <c r="A377" s="42"/>
      <c r="B377" s="52" t="s">
        <v>397</v>
      </c>
      <c r="C377" s="53" t="s">
        <v>398</v>
      </c>
      <c r="D377" s="54">
        <v>100000</v>
      </c>
      <c r="E377" s="54">
        <v>0</v>
      </c>
    </row>
    <row r="378" spans="1:5" ht="78.75">
      <c r="A378" s="48">
        <v>8</v>
      </c>
      <c r="B378" s="49" t="s">
        <v>399</v>
      </c>
      <c r="C378" s="50" t="s">
        <v>400</v>
      </c>
      <c r="D378" s="51">
        <f>D379+D380+D381+D382</f>
        <v>8022262.1500000004</v>
      </c>
      <c r="E378" s="51">
        <f>E379+E380+E381+E382</f>
        <v>2138043</v>
      </c>
    </row>
    <row r="379" spans="1:5" ht="101.25">
      <c r="A379" s="42"/>
      <c r="B379" s="52" t="s">
        <v>401</v>
      </c>
      <c r="C379" s="53" t="s">
        <v>402</v>
      </c>
      <c r="D379" s="54">
        <v>10000</v>
      </c>
      <c r="E379" s="54">
        <v>0</v>
      </c>
    </row>
    <row r="380" spans="1:5" ht="78.75">
      <c r="A380" s="42"/>
      <c r="B380" s="52" t="s">
        <v>403</v>
      </c>
      <c r="C380" s="53" t="s">
        <v>404</v>
      </c>
      <c r="D380" s="54">
        <v>3100000</v>
      </c>
      <c r="E380" s="54">
        <v>840665.09</v>
      </c>
    </row>
    <row r="381" spans="1:5" ht="78.75">
      <c r="A381" s="42"/>
      <c r="B381" s="52" t="s">
        <v>405</v>
      </c>
      <c r="C381" s="53" t="s">
        <v>406</v>
      </c>
      <c r="D381" s="54">
        <v>1350000</v>
      </c>
      <c r="E381" s="54">
        <v>276700.58</v>
      </c>
    </row>
    <row r="382" spans="1:5" ht="78.75">
      <c r="A382" s="42"/>
      <c r="B382" s="52" t="s">
        <v>407</v>
      </c>
      <c r="C382" s="53" t="s">
        <v>408</v>
      </c>
      <c r="D382" s="54">
        <v>3562262.15</v>
      </c>
      <c r="E382" s="54">
        <v>1020677.33</v>
      </c>
    </row>
    <row r="383" spans="1:5" ht="90">
      <c r="A383" s="48">
        <v>9</v>
      </c>
      <c r="B383" s="49" t="s">
        <v>409</v>
      </c>
      <c r="C383" s="50" t="s">
        <v>410</v>
      </c>
      <c r="D383" s="51">
        <v>7182833.4800000004</v>
      </c>
      <c r="E383" s="51">
        <f>E387</f>
        <v>1065335.5</v>
      </c>
    </row>
    <row r="384" spans="1:5" ht="78.75">
      <c r="A384" s="42"/>
      <c r="B384" s="52" t="s">
        <v>411</v>
      </c>
      <c r="C384" s="53" t="s">
        <v>412</v>
      </c>
      <c r="D384" s="54">
        <v>1000000</v>
      </c>
      <c r="E384" s="54">
        <v>0</v>
      </c>
    </row>
    <row r="385" spans="1:5" ht="101.25">
      <c r="A385" s="42"/>
      <c r="B385" s="62" t="s">
        <v>453</v>
      </c>
      <c r="C385" s="41" t="s">
        <v>454</v>
      </c>
      <c r="D385" s="54">
        <v>20000</v>
      </c>
      <c r="E385" s="54"/>
    </row>
    <row r="386" spans="1:5" ht="78.75">
      <c r="A386" s="42"/>
      <c r="B386" s="52" t="s">
        <v>413</v>
      </c>
      <c r="C386" s="53" t="s">
        <v>414</v>
      </c>
      <c r="D386" s="54">
        <v>3820000</v>
      </c>
      <c r="E386" s="54">
        <v>0</v>
      </c>
    </row>
    <row r="387" spans="1:5" ht="78.75">
      <c r="A387" s="42"/>
      <c r="B387" s="52" t="s">
        <v>415</v>
      </c>
      <c r="C387" s="53" t="s">
        <v>416</v>
      </c>
      <c r="D387" s="54">
        <v>2342833.48</v>
      </c>
      <c r="E387" s="54">
        <v>1065335.5</v>
      </c>
    </row>
    <row r="388" spans="1:5" ht="78.75">
      <c r="A388" s="48">
        <v>10</v>
      </c>
      <c r="B388" s="49" t="s">
        <v>417</v>
      </c>
      <c r="C388" s="50" t="s">
        <v>418</v>
      </c>
      <c r="D388" s="51">
        <v>50000</v>
      </c>
      <c r="E388" s="51">
        <v>0</v>
      </c>
    </row>
    <row r="389" spans="1:5" ht="78.75">
      <c r="A389" s="42"/>
      <c r="B389" s="52" t="s">
        <v>419</v>
      </c>
      <c r="C389" s="53" t="s">
        <v>420</v>
      </c>
      <c r="D389" s="54">
        <v>21000</v>
      </c>
      <c r="E389" s="54">
        <v>0</v>
      </c>
    </row>
    <row r="390" spans="1:5" ht="78.75">
      <c r="A390" s="42"/>
      <c r="B390" s="55" t="s">
        <v>421</v>
      </c>
      <c r="C390" s="63" t="s">
        <v>422</v>
      </c>
      <c r="D390" s="57">
        <v>29000</v>
      </c>
      <c r="E390" s="57">
        <v>0</v>
      </c>
    </row>
    <row r="391" spans="1:5" ht="101.25">
      <c r="A391" s="48">
        <v>11</v>
      </c>
      <c r="B391" s="49" t="s">
        <v>423</v>
      </c>
      <c r="C391" s="50" t="s">
        <v>424</v>
      </c>
      <c r="D391" s="51">
        <f>D392+D393+D394</f>
        <v>2677197.2000000002</v>
      </c>
      <c r="E391" s="51">
        <f>E392+E393+E394</f>
        <v>358738.20999999996</v>
      </c>
    </row>
    <row r="392" spans="1:5" ht="90">
      <c r="A392" s="42"/>
      <c r="B392" s="55" t="s">
        <v>425</v>
      </c>
      <c r="C392" s="63" t="s">
        <v>426</v>
      </c>
      <c r="D392" s="57">
        <v>980000</v>
      </c>
      <c r="E392" s="57">
        <v>224934.39999999999</v>
      </c>
    </row>
    <row r="393" spans="1:5" ht="90">
      <c r="A393" s="42"/>
      <c r="B393" s="55" t="s">
        <v>427</v>
      </c>
      <c r="C393" s="63" t="s">
        <v>428</v>
      </c>
      <c r="D393" s="57">
        <v>100000</v>
      </c>
      <c r="E393" s="57">
        <v>90315.199999999997</v>
      </c>
    </row>
    <row r="394" spans="1:5" ht="101.25">
      <c r="A394" s="42"/>
      <c r="B394" s="62" t="s">
        <v>455</v>
      </c>
      <c r="C394" s="41" t="s">
        <v>456</v>
      </c>
      <c r="D394" s="57">
        <v>1597197.2</v>
      </c>
      <c r="E394" s="57">
        <v>43488.61</v>
      </c>
    </row>
    <row r="395" spans="1:5" ht="12.75" customHeight="1">
      <c r="A395" s="35">
        <v>34</v>
      </c>
      <c r="B395" s="72" t="s">
        <v>430</v>
      </c>
      <c r="C395" s="73"/>
      <c r="D395" s="43">
        <f>D4+D342</f>
        <v>692939744.13</v>
      </c>
      <c r="E395" s="43">
        <f>E4+E342</f>
        <v>362046180.29299986</v>
      </c>
    </row>
  </sheetData>
  <mergeCells count="4">
    <mergeCell ref="A4:C4"/>
    <mergeCell ref="A1:E1"/>
    <mergeCell ref="A342:C342"/>
    <mergeCell ref="B395:C395"/>
  </mergeCells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rep:2.50.0.162</dc:description>
  <cp:lastModifiedBy>Пользователь Windows</cp:lastModifiedBy>
  <cp:lastPrinted>2020-06-02T05:27:00Z</cp:lastPrinted>
  <dcterms:created xsi:type="dcterms:W3CDTF">2020-06-02T07:07:51Z</dcterms:created>
  <dcterms:modified xsi:type="dcterms:W3CDTF">2020-07-10T06:57:15Z</dcterms:modified>
</cp:coreProperties>
</file>